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01" windowWidth="13185" windowHeight="7845" activeTab="0"/>
  </bookViews>
  <sheets>
    <sheet name="Einzelergebnisse" sheetId="1" r:id="rId1"/>
  </sheets>
  <definedNames>
    <definedName name="_xlnm.Print_Area" localSheetId="0">'Einzelergebnisse'!$A$1:$BY$102</definedName>
    <definedName name="_xlnm.Print_Titles" localSheetId="0">'Einzelergebnisse'!$A:$A,'Einzelergebnisse'!$2:$2</definedName>
  </definedNames>
  <calcPr fullCalcOnLoad="1"/>
</workbook>
</file>

<file path=xl/sharedStrings.xml><?xml version="1.0" encoding="utf-8"?>
<sst xmlns="http://schemas.openxmlformats.org/spreadsheetml/2006/main" count="1243" uniqueCount="435">
  <si>
    <t>0 - 1</t>
  </si>
  <si>
    <t>SK Krumbach I</t>
  </si>
  <si>
    <t>½ - ½</t>
  </si>
  <si>
    <t>1 - 0</t>
  </si>
  <si>
    <t>SK Krumbach II</t>
  </si>
  <si>
    <t>SK Krumbach III</t>
  </si>
  <si>
    <t>SK Krumbach IV</t>
  </si>
  <si>
    <t>SK Tarrasch München I</t>
  </si>
  <si>
    <t>DWZ</t>
  </si>
  <si>
    <t>ELO</t>
  </si>
  <si>
    <t>4 - 0</t>
  </si>
  <si>
    <t>Wood, Christopher</t>
  </si>
  <si>
    <t>Köpke, Christian</t>
  </si>
  <si>
    <t>Fedorovsky, Michael</t>
  </si>
  <si>
    <t>FM Meier, Volker</t>
  </si>
  <si>
    <t>SK Krumbach</t>
  </si>
  <si>
    <t>Wiendieck, Jörg</t>
  </si>
  <si>
    <t>Fischer, Johann</t>
  </si>
  <si>
    <t>Reincke, Eckhard</t>
  </si>
  <si>
    <t>Eppler, Georg</t>
  </si>
  <si>
    <t>Brosch, Franz</t>
  </si>
  <si>
    <t>4,5 - 3,5</t>
  </si>
  <si>
    <t>Maurer, Rainer</t>
  </si>
  <si>
    <t>Gulde, Josef</t>
  </si>
  <si>
    <t>Jussupow, Alexander</t>
  </si>
  <si>
    <t>Fischer, Ernst</t>
  </si>
  <si>
    <t>Oberliga Bayern</t>
  </si>
  <si>
    <t>Schwabenliga II Süd</t>
  </si>
  <si>
    <t>Kreisklasse Mittelschwaben</t>
  </si>
  <si>
    <t>B-Klasse Mittelschwaben</t>
  </si>
  <si>
    <t>FM Egger, Thomas</t>
  </si>
  <si>
    <t>Kempter, Ronald</t>
  </si>
  <si>
    <t>Riefner, Edwin</t>
  </si>
  <si>
    <t>Link, Dr. Ulrich</t>
  </si>
  <si>
    <t>Traßl, Franz</t>
  </si>
  <si>
    <t>Riedel, Lutz</t>
  </si>
  <si>
    <t>Jussupow, Katja</t>
  </si>
  <si>
    <t>Nuber, Helene</t>
  </si>
  <si>
    <t>Dauer, Christina</t>
  </si>
  <si>
    <t>Runde 1</t>
  </si>
  <si>
    <t>Runde 2</t>
  </si>
  <si>
    <t>Brett</t>
  </si>
  <si>
    <t>Rippl, Martin</t>
  </si>
  <si>
    <t>5,5 - 2,5</t>
  </si>
  <si>
    <t>Reif, Hermann</t>
  </si>
  <si>
    <t>Schaumann, Eugen</t>
  </si>
  <si>
    <t>Fischer, Georg</t>
  </si>
  <si>
    <t>Fuchs, Christian</t>
  </si>
  <si>
    <t>Krumbach I</t>
  </si>
  <si>
    <t>Krumbach II</t>
  </si>
  <si>
    <t>Krumbach III</t>
  </si>
  <si>
    <t>Krumbach IV</t>
  </si>
  <si>
    <t>Krumbach Damen</t>
  </si>
  <si>
    <t>Krumbach Pokalmannschaft</t>
  </si>
  <si>
    <t>SC Schwabmünchen I</t>
  </si>
  <si>
    <t>SK Marktoberdorf I</t>
  </si>
  <si>
    <t>Müller, Wolfgang</t>
  </si>
  <si>
    <t>Neumeier, Lukas</t>
  </si>
  <si>
    <t>Menzinger, Dr. Peter</t>
  </si>
  <si>
    <t>Brugger, Hans</t>
  </si>
  <si>
    <t>Ruprecht, Martin</t>
  </si>
  <si>
    <t>Brosch, Tobias</t>
  </si>
  <si>
    <t>Tichacek, Luis</t>
  </si>
  <si>
    <t>Wagner, Roland</t>
  </si>
  <si>
    <t>GM Vokac, Marek</t>
  </si>
  <si>
    <t>IM Kislov, Mikhail</t>
  </si>
  <si>
    <t>wIM Levushkina, Elena</t>
  </si>
  <si>
    <t>Wywrich, Thomas</t>
  </si>
  <si>
    <t>Monninger, Moritz</t>
  </si>
  <si>
    <t>Grüncke, Paul</t>
  </si>
  <si>
    <t>A-Klasse Mittelschwaben</t>
  </si>
  <si>
    <t>Krumbach V</t>
  </si>
  <si>
    <t>2. Bundesliga Süd</t>
  </si>
  <si>
    <t xml:space="preserve"> </t>
  </si>
  <si>
    <t>Saison 2006/2007: Einzelergebnisse und Mannschaftsergebnisse SK Krumbach</t>
  </si>
  <si>
    <t>Wild, Rudolf</t>
  </si>
  <si>
    <t>6 - 2</t>
  </si>
  <si>
    <t>1/2 - 1/2</t>
  </si>
  <si>
    <t>Hiller, Karl</t>
  </si>
  <si>
    <t>Brinz, Christian</t>
  </si>
  <si>
    <t>Redemann, Dietmar</t>
  </si>
  <si>
    <t>Wörle, Rudolf</t>
  </si>
  <si>
    <t>Süß, Reinhard</t>
  </si>
  <si>
    <t>Hiller, Bernhard</t>
  </si>
  <si>
    <t>Anemüller, Dirk</t>
  </si>
  <si>
    <t>Ammann, Bernhard kl.</t>
  </si>
  <si>
    <t>2,5 - 5,5</t>
  </si>
  <si>
    <t>FC Bayern München II</t>
  </si>
  <si>
    <t>Schneider, Stefan</t>
  </si>
  <si>
    <t>Drexel, Michael</t>
  </si>
  <si>
    <t>Schütte, Manfred</t>
  </si>
  <si>
    <t>Mai, Philipp</t>
  </si>
  <si>
    <t>Leitner, Maximilian</t>
  </si>
  <si>
    <t>Braun, Dr. Thomas</t>
  </si>
  <si>
    <t>Loos, Stephan</t>
  </si>
  <si>
    <t>Cherednichenko, Svetlana</t>
  </si>
  <si>
    <t>FM Deglmann, Ludwig</t>
  </si>
  <si>
    <t>4 - 4</t>
  </si>
  <si>
    <t>IM Groß, David</t>
  </si>
  <si>
    <t>IM Neuman, Petr</t>
  </si>
  <si>
    <t>IM Jirovsky, Pavel</t>
  </si>
  <si>
    <t>FM Suran, Jan</t>
  </si>
  <si>
    <t>IM Chytilek, Roman</t>
  </si>
  <si>
    <t>FM Zvara, Petr</t>
  </si>
  <si>
    <t>Priborsky, Jan</t>
  </si>
  <si>
    <t>WIM Cedikova, Katerina</t>
  </si>
  <si>
    <t>Taufratshofer, Martin</t>
  </si>
  <si>
    <t>Schwarzer, Klaus</t>
  </si>
  <si>
    <t>Zautzig, Hubert</t>
  </si>
  <si>
    <t>Knischka, Walter</t>
  </si>
  <si>
    <t>Diete, Günter</t>
  </si>
  <si>
    <t>Schwendinger, Peter</t>
  </si>
  <si>
    <t>Weiss, Hans</t>
  </si>
  <si>
    <t>Schaumann Eugen</t>
  </si>
  <si>
    <t>SK Obergünzburg I</t>
  </si>
  <si>
    <t>SK Buchloe  II</t>
  </si>
  <si>
    <t>SK Krumbach V</t>
  </si>
  <si>
    <t>4,5 - 1,5</t>
  </si>
  <si>
    <t>SK Krumbach Damen I</t>
  </si>
  <si>
    <t>Nieberle, Cornelia</t>
  </si>
  <si>
    <t>Wiendieck, Sandra</t>
  </si>
  <si>
    <t>Nieberle, Julia</t>
  </si>
  <si>
    <t>Nuber, Helene kl.</t>
  </si>
  <si>
    <t>2 - 4</t>
  </si>
  <si>
    <t>Fuchs, Antje</t>
  </si>
  <si>
    <t>Skibbe, Diana</t>
  </si>
  <si>
    <t>Kube, Hannelore</t>
  </si>
  <si>
    <t>Riemer, Marion</t>
  </si>
  <si>
    <t>3 - 3</t>
  </si>
  <si>
    <t>Umpfenbach, Caroline</t>
  </si>
  <si>
    <t>Hannes, Diana</t>
  </si>
  <si>
    <t>Reichel, Sabrina</t>
  </si>
  <si>
    <t>Schmuck, Katrin</t>
  </si>
  <si>
    <t>wFM Müller-Ludwig, Kristine</t>
  </si>
  <si>
    <t>wFM Jussupow, Nadja</t>
  </si>
  <si>
    <t>wFM Espig, Gesine</t>
  </si>
  <si>
    <t>Lange, Corinna</t>
  </si>
  <si>
    <t>wFM Troyke, Doreen</t>
  </si>
  <si>
    <t>Seidl, Jens</t>
  </si>
  <si>
    <t>Pilhöfer, Bernd</t>
  </si>
  <si>
    <t>Tschiedel, Erwin</t>
  </si>
  <si>
    <t>Strehle, Reiner</t>
  </si>
  <si>
    <t>Langert, Bernhard</t>
  </si>
  <si>
    <t>Hannawald, Kurt</t>
  </si>
  <si>
    <t>Rether, Adolf</t>
  </si>
  <si>
    <t>Weinrich, Bernd</t>
  </si>
  <si>
    <t>1 – 0</t>
  </si>
  <si>
    <t>Michl, Kilian</t>
  </si>
  <si>
    <t>SK Königsbrunn II</t>
  </si>
  <si>
    <t>Wagner, Dr. Andreas</t>
  </si>
  <si>
    <t>Billing Tanja</t>
  </si>
  <si>
    <t>FC Bayern München Damen I</t>
  </si>
  <si>
    <t>wIM Ankerst, Milka</t>
  </si>
  <si>
    <t>Lapinskaite, Sarune</t>
  </si>
  <si>
    <t>Niessen, Helga</t>
  </si>
  <si>
    <t>Amelang, Astrid</t>
  </si>
  <si>
    <t>wFM Spiel, Marianne</t>
  </si>
  <si>
    <t>Blodig, Carolin</t>
  </si>
  <si>
    <t>Runde 3</t>
  </si>
  <si>
    <t>Runde 4</t>
  </si>
  <si>
    <t>SK Bad Königshofen Damen I</t>
  </si>
  <si>
    <t>Kühn, Carmen</t>
  </si>
  <si>
    <t>TSV Zeulenroda Damen I</t>
  </si>
  <si>
    <t>SV Medizin Erfurt Damen I</t>
  </si>
  <si>
    <t>2,5 - 3,5</t>
  </si>
  <si>
    <t>wIM Blazkova, Petra</t>
  </si>
  <si>
    <t>Mikliaeva, Darja</t>
  </si>
  <si>
    <t>Hodova, Lucie</t>
  </si>
  <si>
    <t>Tovmasian, Nelli</t>
  </si>
  <si>
    <t>Walther, Margaretha</t>
  </si>
  <si>
    <t>wGM Zarordjaeva, Irina kl.</t>
  </si>
  <si>
    <t>Degle, Kevin</t>
  </si>
  <si>
    <t>SK Bobingen II</t>
  </si>
  <si>
    <t>Heger, Hans</t>
  </si>
  <si>
    <t>Wildegger, Franz</t>
  </si>
  <si>
    <t>Rieß, Werner</t>
  </si>
  <si>
    <t>Panzer, Manfred</t>
  </si>
  <si>
    <t>Huber, Karl-Heinz</t>
  </si>
  <si>
    <t>Benke, Werner</t>
  </si>
  <si>
    <t>Malinowski, Erich</t>
  </si>
  <si>
    <t>Schmid, Matthias</t>
  </si>
  <si>
    <t>Ewert, Thomas</t>
  </si>
  <si>
    <t>Gayer, Michael</t>
  </si>
  <si>
    <t>TSV Mindelheim I</t>
  </si>
  <si>
    <t>Sirch, Franz</t>
  </si>
  <si>
    <t>Frei, Robert</t>
  </si>
  <si>
    <t>Zipproth, Thomas</t>
  </si>
  <si>
    <t>Specht, Helmut</t>
  </si>
  <si>
    <t>Hagen, Wolfgang</t>
  </si>
  <si>
    <t>Hartmann, Willibald</t>
  </si>
  <si>
    <t>Richter, Hermann</t>
  </si>
  <si>
    <t>Settele, Alexander</t>
  </si>
  <si>
    <t>5 - 3</t>
  </si>
  <si>
    <t>SK Kötzting I</t>
  </si>
  <si>
    <t>SV Fort. Regensburg I</t>
  </si>
  <si>
    <t>3 - 5</t>
  </si>
  <si>
    <t>Heika, Martin</t>
  </si>
  <si>
    <t>Speckner, Roland</t>
  </si>
  <si>
    <t>Jauernig, Udo</t>
  </si>
  <si>
    <t>FM Rupprecht, Andreas</t>
  </si>
  <si>
    <t>FM Rother, Christoph</t>
  </si>
  <si>
    <t>FM Luft, Andreas</t>
  </si>
  <si>
    <t>FM Pohl-Kümmel, Jens-Uwe</t>
  </si>
  <si>
    <t>FM Mandl, Robert</t>
  </si>
  <si>
    <t>spielfrei</t>
  </si>
  <si>
    <t>SK Königsbrunn III</t>
  </si>
  <si>
    <t>0,5 - 3,5</t>
  </si>
  <si>
    <t>--/+</t>
  </si>
  <si>
    <t>+/--</t>
  </si>
  <si>
    <t>Wagner, Sebastian</t>
  </si>
  <si>
    <t>Ries, Joachim</t>
  </si>
  <si>
    <t>Fischer, Erhard</t>
  </si>
  <si>
    <t>Roser, Fritz</t>
  </si>
  <si>
    <t>Strasser, Adalbert</t>
  </si>
  <si>
    <t>Owca, Kamil</t>
  </si>
  <si>
    <t>Biedermann, Andrea</t>
  </si>
  <si>
    <t>Mayer, Andreas</t>
  </si>
  <si>
    <t>SK Buchloe kl.</t>
  </si>
  <si>
    <t>Marko, Eduard</t>
  </si>
  <si>
    <t>Schörg, Thomas</t>
  </si>
  <si>
    <t>Rogg, Hansjörg</t>
  </si>
  <si>
    <t>Schörg, Karlheinz</t>
  </si>
  <si>
    <t>Schuster, Stefan</t>
  </si>
  <si>
    <t>Blaas, Philip</t>
  </si>
  <si>
    <t>Schwarz, Holger</t>
  </si>
  <si>
    <t>Runde 5</t>
  </si>
  <si>
    <t>Specht, Maria</t>
  </si>
  <si>
    <t>Nentwig, Nicol</t>
  </si>
  <si>
    <t>wFM Lopatina, Olga</t>
  </si>
  <si>
    <t>wFM Horvath, Maria</t>
  </si>
  <si>
    <t>wIM Baumstark, Gertrude</t>
  </si>
  <si>
    <t>Woniak, Katarzyna</t>
  </si>
  <si>
    <t>SK Klosterlechfeld III</t>
  </si>
  <si>
    <t>Hoffmann, Stefan</t>
  </si>
  <si>
    <t>Alber, Benjamin</t>
  </si>
  <si>
    <t>Fischer, Andrea</t>
  </si>
  <si>
    <t>Fischer, Janine</t>
  </si>
  <si>
    <t>Heinl, Dennis</t>
  </si>
  <si>
    <t>Jung, Dr. Rolf</t>
  </si>
  <si>
    <t>Regal, Christian</t>
  </si>
  <si>
    <t>Ballatz, Matthias</t>
  </si>
  <si>
    <t>SC Schwabmünchen</t>
  </si>
  <si>
    <t>1,5 - 2,5</t>
  </si>
  <si>
    <t>Kahler, Kurt</t>
  </si>
  <si>
    <t>Strasser, Winfried</t>
  </si>
  <si>
    <t>FM Eichler, Chistoph</t>
  </si>
  <si>
    <t>Pantaleev, Petar</t>
  </si>
  <si>
    <t>Nussbächer, Andreas</t>
  </si>
  <si>
    <t>Kunze, Holger</t>
  </si>
  <si>
    <t>Habermann, Jochen</t>
  </si>
  <si>
    <t>Jüttner, Andreas</t>
  </si>
  <si>
    <t>Enigl, Karl</t>
  </si>
  <si>
    <t>FM Schmidt,  Georg</t>
  </si>
  <si>
    <t>SK Klosterlechfeld II</t>
  </si>
  <si>
    <t>Kölbl, Ines</t>
  </si>
  <si>
    <t>Fischer, Anton</t>
  </si>
  <si>
    <t>Kölbl, Wolfgang</t>
  </si>
  <si>
    <t xml:space="preserve">Jahn, Manuel kl. </t>
  </si>
  <si>
    <t>Lehmann, Erik</t>
  </si>
  <si>
    <t>Birnbaum, Karsten</t>
  </si>
  <si>
    <t>Münchner SC 1836 I</t>
  </si>
  <si>
    <t>3,5 - 0,5</t>
  </si>
  <si>
    <t>Lutz, Josef</t>
  </si>
  <si>
    <t>Müller, Franz</t>
  </si>
  <si>
    <t>Höß, Gerhard</t>
  </si>
  <si>
    <t>Mailinger, Nikolaus</t>
  </si>
  <si>
    <t>SV Stauden II</t>
  </si>
  <si>
    <t>JVA Landsberg I</t>
  </si>
  <si>
    <t>3,5 - 2,5</t>
  </si>
  <si>
    <t>SK Buchloe I</t>
  </si>
  <si>
    <t>Kugelmann, Joachim</t>
  </si>
  <si>
    <t>Keller, Alexander</t>
  </si>
  <si>
    <t>Fuckert, Bernhard</t>
  </si>
  <si>
    <t>Weisbrod, Jörg</t>
  </si>
  <si>
    <t>Lenuweit, Jörg</t>
  </si>
  <si>
    <t>Kugelmann, Gerhard</t>
  </si>
  <si>
    <t>Kutter, Andreas kl.</t>
  </si>
  <si>
    <t>Runde 6</t>
  </si>
  <si>
    <t>3,5 - 4,5</t>
  </si>
  <si>
    <t>TSV Bindlach Aktionär II</t>
  </si>
  <si>
    <t>Dierich,Jochen</t>
  </si>
  <si>
    <t>SF Bad Grönebach I</t>
  </si>
  <si>
    <t>IM Cech, Pavel</t>
  </si>
  <si>
    <t>Heinz, Axel</t>
  </si>
  <si>
    <t>IM Wall, Gavin</t>
  </si>
  <si>
    <t>Delitsch, Jürgen</t>
  </si>
  <si>
    <t>Helbig, Uwe</t>
  </si>
  <si>
    <t>Rüttinger, Johannes</t>
  </si>
  <si>
    <t>Aulinger, Reimund</t>
  </si>
  <si>
    <t>Opitz, Alexander</t>
  </si>
  <si>
    <t>Bottke, Hartmut</t>
  </si>
  <si>
    <t>Rinderle, Matthias</t>
  </si>
  <si>
    <t>Poppeler, Alois</t>
  </si>
  <si>
    <t>Camilleri, Stephan</t>
  </si>
  <si>
    <t>Wilhelm, Andreas</t>
  </si>
  <si>
    <t>Rigatos, Terry</t>
  </si>
  <si>
    <t>Schmidt, Alfred</t>
  </si>
  <si>
    <t>SG Augsburg Damen I</t>
  </si>
  <si>
    <t>SK Lok Leipzig Mitte Damen I</t>
  </si>
  <si>
    <t>4 - 2</t>
  </si>
  <si>
    <t>Fuchs, Judith</t>
  </si>
  <si>
    <t>Just, Dr. Gabriele</t>
  </si>
  <si>
    <t>Kalkhof, Sandra</t>
  </si>
  <si>
    <t>Fuchs, Maria</t>
  </si>
  <si>
    <t>Ohme, Kerstin</t>
  </si>
  <si>
    <t>wFM Gempe, Anet</t>
  </si>
  <si>
    <t>SK Großlehna Damen I</t>
  </si>
  <si>
    <t>Billing Kerstin</t>
  </si>
  <si>
    <t>Nagel, Verena</t>
  </si>
  <si>
    <t>Skogvall, Martina</t>
  </si>
  <si>
    <t>wIM Czäczine, Anne</t>
  </si>
  <si>
    <t>wFM v. Wantoch Rekowski, Dan.</t>
  </si>
  <si>
    <t>wGM Karlovich, Anastasia</t>
  </si>
  <si>
    <t>Lehmann, Christina</t>
  </si>
  <si>
    <t>1 - 5</t>
  </si>
  <si>
    <t>Krings, Klaus</t>
  </si>
  <si>
    <t>Kraemer, Karl Rainer</t>
  </si>
  <si>
    <t>Breitwieser, Wilhelm</t>
  </si>
  <si>
    <t>Milling, Manuel</t>
  </si>
  <si>
    <t>Förster, Christian</t>
  </si>
  <si>
    <t>Starkmann, Josef</t>
  </si>
  <si>
    <t>JVA Landsberg II</t>
  </si>
  <si>
    <t>1 - 3</t>
  </si>
  <si>
    <t>D.P.</t>
  </si>
  <si>
    <t>B.P.</t>
  </si>
  <si>
    <t>D.J-</t>
  </si>
  <si>
    <t>F.J.</t>
  </si>
  <si>
    <t>Fischer, Andreas</t>
  </si>
  <si>
    <t>Runde 7</t>
  </si>
  <si>
    <t>SC Gröbenzell I</t>
  </si>
  <si>
    <t>Rohrmüller, Ulrich</t>
  </si>
  <si>
    <t>Taggatz, Mario</t>
  </si>
  <si>
    <t>Zach, Andreas</t>
  </si>
  <si>
    <t>Kaunzinger, Albert</t>
  </si>
  <si>
    <t>Schuster, Karsten</t>
  </si>
  <si>
    <t>Scheckenbach, Franz</t>
  </si>
  <si>
    <t>Schlosser, Andree</t>
  </si>
  <si>
    <t>Stocker, Rupert</t>
  </si>
  <si>
    <t>SC Türkheim/BW II</t>
  </si>
  <si>
    <t>0,5 - 7,5</t>
  </si>
  <si>
    <t>Röll, Horst</t>
  </si>
  <si>
    <t>Senner, Felix</t>
  </si>
  <si>
    <t>Epple, Johannes</t>
  </si>
  <si>
    <t>Wiedemann, Alois</t>
  </si>
  <si>
    <t>Schuster, Karl</t>
  </si>
  <si>
    <t>Stefan, Gerhard</t>
  </si>
  <si>
    <t>Buchner, Matthias</t>
  </si>
  <si>
    <t>Mayer-Lauingen, Benjamin</t>
  </si>
  <si>
    <t>Billing, Alexander</t>
  </si>
  <si>
    <t>Groborsch, Volker</t>
  </si>
  <si>
    <t>Billing, Oliver</t>
  </si>
  <si>
    <t>Küchle, Kurt</t>
  </si>
  <si>
    <t>Müller, Georg</t>
  </si>
  <si>
    <t>Stahnke, Manfred</t>
  </si>
  <si>
    <t>Süß, Florian</t>
  </si>
  <si>
    <t>2 - 6</t>
  </si>
  <si>
    <t>SC Schwabmünchen III</t>
  </si>
  <si>
    <t>Purkert, Wilfried</t>
  </si>
  <si>
    <t>Müller, Michael</t>
  </si>
  <si>
    <t>Hiller, Gerhard</t>
  </si>
  <si>
    <t>Hirsch, Richard</t>
  </si>
  <si>
    <t>Müller, Peter</t>
  </si>
  <si>
    <t>SC Schwabmünchen II</t>
  </si>
  <si>
    <t>Runde 8</t>
  </si>
  <si>
    <t>SC Pasing I</t>
  </si>
  <si>
    <t>FM Ter-Minasian, Dimitrij</t>
  </si>
  <si>
    <t>Schmitz, Thorsten</t>
  </si>
  <si>
    <t>Gschwendtner, Michael</t>
  </si>
  <si>
    <t>Osipov, Dr. Andrey</t>
  </si>
  <si>
    <t>Fiege, Jörg</t>
  </si>
  <si>
    <t>Schaffranietz, Horst</t>
  </si>
  <si>
    <t>FM Zahn, Wolfgang</t>
  </si>
  <si>
    <t>FM Singer, Christoph</t>
  </si>
  <si>
    <t>SK Bobingen III</t>
  </si>
  <si>
    <t>Scheller, Moritz</t>
  </si>
  <si>
    <t>Mayerhofer, Daniel</t>
  </si>
  <si>
    <t>Mayer, Michael</t>
  </si>
  <si>
    <t>Lassner, Dennis</t>
  </si>
  <si>
    <t>7,5 - 0,5</t>
  </si>
  <si>
    <t>Schneider, Simone</t>
  </si>
  <si>
    <t>SF Buchenberg</t>
  </si>
  <si>
    <t>Berisha, Binak</t>
  </si>
  <si>
    <t>SK Bobingen I</t>
  </si>
  <si>
    <t>Friedrich, Wolfgang</t>
  </si>
  <si>
    <t>Schudra, Wasili</t>
  </si>
  <si>
    <t>Regner, Otto</t>
  </si>
  <si>
    <t>Becker, Dieter</t>
  </si>
  <si>
    <t>Jäger, Viktor</t>
  </si>
  <si>
    <t>Bayer, Albert</t>
  </si>
  <si>
    <t>Grobosch, Peter</t>
  </si>
  <si>
    <t>Kienle, Paul</t>
  </si>
  <si>
    <t>Singer, Armin</t>
  </si>
  <si>
    <t>Grimm, Wolfgang</t>
  </si>
  <si>
    <t>Müller, Rolf</t>
  </si>
  <si>
    <t>Kimmelmann, Alfons</t>
  </si>
  <si>
    <t>Hermmann, Volker</t>
  </si>
  <si>
    <t>Gegelmann, Arno</t>
  </si>
  <si>
    <t>Runde 9</t>
  </si>
  <si>
    <t>Kirchner, Thomas</t>
  </si>
  <si>
    <t>Just, Hannes</t>
  </si>
  <si>
    <t>Wagner, Florian</t>
  </si>
  <si>
    <t>SC Noris Tarr. Nürnberg I</t>
  </si>
  <si>
    <t>IM Milov, Leonid</t>
  </si>
  <si>
    <t>FM Mischustov, Michael</t>
  </si>
  <si>
    <t>FM Lutz, Dieter</t>
  </si>
  <si>
    <t>FM Tran, Phat</t>
  </si>
  <si>
    <t>FM Heimrath, Reiner</t>
  </si>
  <si>
    <t>SV Stauden I</t>
  </si>
  <si>
    <t>SK Klosterlechfeld</t>
  </si>
  <si>
    <t>Jehle, Manfred</t>
  </si>
  <si>
    <t>Wolfs, Patrick</t>
  </si>
  <si>
    <t>Tinkl, Hubert</t>
  </si>
  <si>
    <t>Steinberger, Robert</t>
  </si>
  <si>
    <t>Sicker, Franz</t>
  </si>
  <si>
    <t>Welfonder, Robert</t>
  </si>
  <si>
    <t>Herrmann, Christian</t>
  </si>
  <si>
    <t>TSV Landsberg I</t>
  </si>
  <si>
    <t>Melber, Thomas</t>
  </si>
  <si>
    <t>0 - 6</t>
  </si>
  <si>
    <t>Loder, David</t>
  </si>
  <si>
    <t>Schuster, Reinhold</t>
  </si>
  <si>
    <t>Lutz, Karl</t>
  </si>
  <si>
    <t>Weber, Fitz</t>
  </si>
  <si>
    <t>Bindl, Martin</t>
  </si>
  <si>
    <t>Schmid, Matthias kl.</t>
  </si>
  <si>
    <t>Wild, Rudi</t>
  </si>
  <si>
    <t>Fischer Ernst</t>
  </si>
  <si>
    <t>SG Kötz/Ichenhausen</t>
  </si>
  <si>
    <t>Lipok, Christoph</t>
  </si>
  <si>
    <t>Bühler, Florian</t>
  </si>
  <si>
    <t>Kurzweil, Thomas</t>
  </si>
  <si>
    <t>Wagner, Franz</t>
  </si>
  <si>
    <t>3 - 1</t>
  </si>
  <si>
    <t>SK Klosterlechfeld IV</t>
  </si>
  <si>
    <t>SK Krumbach kl.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</si>
</sst>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2"/>
      <name val="Batang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0" fillId="0" borderId="1" xfId="0" applyBorder="1" applyAlignment="1">
      <alignment vertical="center" textRotation="90"/>
    </xf>
    <xf numFmtId="0" fontId="5" fillId="2" borderId="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0" fillId="0" borderId="6" xfId="0" applyBorder="1" applyAlignment="1">
      <alignment horizontal="center"/>
    </xf>
    <xf numFmtId="0" fontId="5" fillId="2" borderId="7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10" fillId="0" borderId="0" xfId="0" applyFont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textRotation="90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3" borderId="0" xfId="0" applyFont="1" applyFill="1" applyAlignment="1">
      <alignment horizontal="right" vertical="top"/>
    </xf>
    <xf numFmtId="0" fontId="5" fillId="2" borderId="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center" textRotation="90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3" borderId="0" xfId="0" applyFont="1" applyFill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1" xfId="0" applyFont="1" applyBorder="1" applyAlignment="1">
      <alignment horizontal="right" vertical="center" textRotation="90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1" fillId="0" borderId="1" xfId="0" applyFont="1" applyBorder="1" applyAlignment="1" quotePrefix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top" textRotation="90" wrapText="1"/>
    </xf>
    <xf numFmtId="0" fontId="5" fillId="2" borderId="5" xfId="0" applyFont="1" applyFill="1" applyBorder="1" applyAlignment="1">
      <alignment horizontal="center" vertical="top" textRotation="90" wrapText="1"/>
    </xf>
    <xf numFmtId="49" fontId="11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79"/>
  <sheetViews>
    <sheetView tabSelected="1" zoomScale="75" zoomScaleNormal="75" zoomScaleSheetLayoutView="50" workbookViewId="0" topLeftCell="A1">
      <pane xSplit="1" ySplit="2" topLeftCell="BJ1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U27" sqref="BU27"/>
    </sheetView>
  </sheetViews>
  <sheetFormatPr defaultColWidth="11.421875" defaultRowHeight="12.75" outlineLevelRow="1" outlineLevelCol="1"/>
  <cols>
    <col min="1" max="1" width="4.00390625" style="40" customWidth="1"/>
    <col min="2" max="2" width="2.8515625" style="80" customWidth="1"/>
    <col min="3" max="3" width="2.7109375" style="89" customWidth="1"/>
    <col min="4" max="4" width="26.7109375" style="0" customWidth="1"/>
    <col min="5" max="6" width="7.421875" style="0" customWidth="1" outlineLevel="1"/>
    <col min="7" max="7" width="11.421875" style="0" customWidth="1" outlineLevel="1"/>
    <col min="8" max="8" width="2.7109375" style="12" customWidth="1" outlineLevel="1"/>
    <col min="9" max="9" width="26.7109375" style="0" customWidth="1" outlineLevel="1"/>
    <col min="10" max="11" width="7.421875" style="0" customWidth="1" outlineLevel="1"/>
    <col min="12" max="12" width="2.421875" style="0" customWidth="1"/>
    <col min="13" max="13" width="2.8515625" style="80" customWidth="1"/>
    <col min="14" max="14" width="2.7109375" style="12" customWidth="1"/>
    <col min="15" max="15" width="26.7109375" style="0" customWidth="1"/>
    <col min="16" max="17" width="7.421875" style="0" customWidth="1" outlineLevel="1"/>
    <col min="18" max="18" width="11.421875" style="0" customWidth="1" outlineLevel="1"/>
    <col min="19" max="19" width="3.28125" style="12" customWidth="1" outlineLevel="1"/>
    <col min="20" max="20" width="26.7109375" style="0" customWidth="1" outlineLevel="1"/>
    <col min="21" max="22" width="7.421875" style="0" customWidth="1" outlineLevel="1"/>
    <col min="23" max="23" width="2.421875" style="0" customWidth="1"/>
    <col min="24" max="24" width="2.8515625" style="0" customWidth="1"/>
    <col min="25" max="25" width="2.7109375" style="12" customWidth="1"/>
    <col min="26" max="26" width="26.7109375" style="0" customWidth="1"/>
    <col min="27" max="28" width="7.421875" style="0" customWidth="1" outlineLevel="1"/>
    <col min="29" max="29" width="11.421875" style="0" customWidth="1" outlineLevel="1"/>
    <col min="30" max="30" width="2.7109375" style="12" customWidth="1" outlineLevel="1"/>
    <col min="31" max="31" width="26.7109375" style="0" customWidth="1" outlineLevel="1"/>
    <col min="32" max="33" width="7.421875" style="0" customWidth="1" outlineLevel="1"/>
    <col min="34" max="34" width="2.421875" style="0" customWidth="1"/>
    <col min="35" max="35" width="2.8515625" style="0" customWidth="1"/>
    <col min="36" max="36" width="2.7109375" style="12" customWidth="1"/>
    <col min="37" max="37" width="26.7109375" style="0" customWidth="1"/>
    <col min="38" max="39" width="7.421875" style="0" customWidth="1" outlineLevel="1"/>
    <col min="40" max="40" width="11.421875" style="0" customWidth="1" outlineLevel="1"/>
    <col min="41" max="41" width="2.8515625" style="12" customWidth="1" outlineLevel="1"/>
    <col min="42" max="42" width="26.7109375" style="0" customWidth="1" outlineLevel="1"/>
    <col min="43" max="44" width="7.421875" style="0" customWidth="1" outlineLevel="1"/>
    <col min="45" max="45" width="2.421875" style="0" customWidth="1"/>
    <col min="46" max="46" width="2.8515625" style="0" customWidth="1"/>
    <col min="47" max="47" width="2.8515625" style="12" customWidth="1"/>
    <col min="48" max="48" width="26.7109375" style="0" customWidth="1"/>
    <col min="49" max="50" width="7.421875" style="0" customWidth="1" outlineLevel="1"/>
    <col min="51" max="51" width="11.421875" style="0" customWidth="1" outlineLevel="1"/>
    <col min="52" max="52" width="2.7109375" style="12" customWidth="1" outlineLevel="1"/>
    <col min="53" max="53" width="26.7109375" style="0" customWidth="1" outlineLevel="1"/>
    <col min="54" max="55" width="7.421875" style="0" customWidth="1" outlineLevel="1"/>
    <col min="56" max="56" width="2.421875" style="0" customWidth="1"/>
    <col min="57" max="57" width="2.8515625" style="0" customWidth="1"/>
    <col min="58" max="58" width="2.7109375" style="12" customWidth="1"/>
    <col min="59" max="59" width="26.7109375" style="0" customWidth="1"/>
    <col min="60" max="61" width="7.421875" style="0" customWidth="1" outlineLevel="1"/>
    <col min="62" max="62" width="11.421875" style="0" customWidth="1" outlineLevel="1"/>
    <col min="63" max="63" width="2.7109375" style="12" customWidth="1" outlineLevel="1"/>
    <col min="64" max="64" width="26.7109375" style="0" customWidth="1" outlineLevel="1"/>
    <col min="65" max="66" width="7.421875" style="0" customWidth="1" outlineLevel="1"/>
    <col min="67" max="67" width="2.421875" style="0" customWidth="1"/>
    <col min="68" max="68" width="2.8515625" style="0" customWidth="1"/>
    <col min="69" max="69" width="2.7109375" style="12" customWidth="1"/>
    <col min="70" max="70" width="26.7109375" style="0" customWidth="1"/>
    <col min="71" max="72" width="7.421875" style="0" customWidth="1" outlineLevel="1"/>
    <col min="73" max="73" width="11.421875" style="0" customWidth="1" outlineLevel="1"/>
    <col min="74" max="74" width="2.7109375" style="12" customWidth="1" outlineLevel="1"/>
    <col min="75" max="75" width="26.7109375" style="0" customWidth="1" outlineLevel="1"/>
    <col min="76" max="77" width="7.421875" style="0" customWidth="1" outlineLevel="1"/>
  </cols>
  <sheetData>
    <row r="1" spans="1:24" ht="12.75">
      <c r="A1" s="74"/>
      <c r="B1" s="77" t="s">
        <v>74</v>
      </c>
      <c r="C1" s="86"/>
      <c r="D1" s="51"/>
      <c r="E1" s="51"/>
      <c r="F1" s="51"/>
      <c r="G1" s="51"/>
      <c r="H1" s="52"/>
      <c r="I1" s="51"/>
      <c r="J1" s="51"/>
      <c r="K1" s="51"/>
      <c r="L1" s="75"/>
      <c r="M1" s="96"/>
      <c r="N1" s="76"/>
      <c r="O1" s="75"/>
      <c r="P1" s="75"/>
      <c r="Q1" s="75"/>
      <c r="R1" s="75"/>
      <c r="S1" s="76"/>
      <c r="T1" s="75"/>
      <c r="U1" s="75"/>
      <c r="V1" s="75"/>
      <c r="W1" s="75"/>
      <c r="X1" s="75"/>
    </row>
    <row r="2" spans="1:77" s="41" customFormat="1" ht="12.75">
      <c r="A2" s="40"/>
      <c r="B2" s="78"/>
      <c r="C2" s="87"/>
      <c r="D2" s="48" t="s">
        <v>48</v>
      </c>
      <c r="E2" s="48"/>
      <c r="F2" s="48"/>
      <c r="G2" s="48"/>
      <c r="H2" s="47"/>
      <c r="I2" s="48" t="s">
        <v>26</v>
      </c>
      <c r="J2" s="48"/>
      <c r="K2" s="49"/>
      <c r="M2" s="78"/>
      <c r="N2" s="47"/>
      <c r="O2" s="48" t="s">
        <v>49</v>
      </c>
      <c r="P2" s="48"/>
      <c r="Q2" s="48"/>
      <c r="R2" s="48"/>
      <c r="S2" s="47"/>
      <c r="T2" s="48" t="s">
        <v>27</v>
      </c>
      <c r="U2" s="48"/>
      <c r="V2" s="49"/>
      <c r="X2" s="46"/>
      <c r="Y2" s="47"/>
      <c r="Z2" s="48" t="s">
        <v>50</v>
      </c>
      <c r="AA2" s="48"/>
      <c r="AB2" s="48"/>
      <c r="AC2" s="48"/>
      <c r="AD2" s="47"/>
      <c r="AE2" s="48" t="s">
        <v>28</v>
      </c>
      <c r="AF2" s="48"/>
      <c r="AG2" s="49"/>
      <c r="AI2" s="46"/>
      <c r="AJ2" s="47"/>
      <c r="AK2" s="48" t="s">
        <v>51</v>
      </c>
      <c r="AL2" s="48"/>
      <c r="AM2" s="48"/>
      <c r="AN2" s="48"/>
      <c r="AO2" s="47"/>
      <c r="AP2" s="48" t="s">
        <v>70</v>
      </c>
      <c r="AQ2" s="48"/>
      <c r="AR2" s="49"/>
      <c r="AT2" s="46"/>
      <c r="AU2" s="47"/>
      <c r="AV2" s="48" t="s">
        <v>71</v>
      </c>
      <c r="AW2" s="48"/>
      <c r="AX2" s="48"/>
      <c r="AY2" s="48"/>
      <c r="AZ2" s="47"/>
      <c r="BA2" s="48" t="s">
        <v>29</v>
      </c>
      <c r="BB2" s="48"/>
      <c r="BC2" s="49"/>
      <c r="BE2" s="46"/>
      <c r="BF2" s="47"/>
      <c r="BG2" s="48" t="s">
        <v>52</v>
      </c>
      <c r="BH2" s="48"/>
      <c r="BI2" s="48"/>
      <c r="BJ2" s="48"/>
      <c r="BK2" s="47"/>
      <c r="BL2" s="48" t="s">
        <v>72</v>
      </c>
      <c r="BM2" s="48"/>
      <c r="BN2" s="49"/>
      <c r="BP2" s="46"/>
      <c r="BQ2" s="47"/>
      <c r="BR2" s="48" t="s">
        <v>53</v>
      </c>
      <c r="BS2" s="48"/>
      <c r="BT2" s="48"/>
      <c r="BU2" s="48"/>
      <c r="BV2" s="47"/>
      <c r="BW2" s="48"/>
      <c r="BX2" s="48"/>
      <c r="BY2" s="49"/>
    </row>
    <row r="3" spans="1:256" s="41" customFormat="1" ht="12.75">
      <c r="A3" s="40"/>
      <c r="B3" s="79"/>
      <c r="C3" s="88"/>
      <c r="D3" s="53"/>
      <c r="E3" s="55"/>
      <c r="F3" s="55"/>
      <c r="G3" s="53"/>
      <c r="H3" s="54"/>
      <c r="I3" s="53"/>
      <c r="J3" s="55"/>
      <c r="K3" s="56"/>
      <c r="L3" s="57"/>
      <c r="M3" s="79"/>
      <c r="N3" s="54"/>
      <c r="O3" s="53"/>
      <c r="P3" s="53"/>
      <c r="Q3" s="53"/>
      <c r="R3" s="53"/>
      <c r="S3" s="54"/>
      <c r="T3" s="53"/>
      <c r="U3" s="53"/>
      <c r="V3" s="53"/>
      <c r="W3" s="57"/>
      <c r="X3" s="53"/>
      <c r="Y3" s="54"/>
      <c r="Z3" s="53"/>
      <c r="AA3" s="55"/>
      <c r="AB3" s="55"/>
      <c r="AC3" s="53"/>
      <c r="AD3" s="54"/>
      <c r="AE3" s="53"/>
      <c r="AF3" s="55"/>
      <c r="AG3" s="56"/>
      <c r="AH3" s="57"/>
      <c r="AI3" s="53"/>
      <c r="AJ3" s="54"/>
      <c r="AK3" s="53"/>
      <c r="AL3" s="55"/>
      <c r="AM3" s="55"/>
      <c r="AN3" s="53"/>
      <c r="AO3" s="54"/>
      <c r="AP3" s="53"/>
      <c r="AQ3" s="55"/>
      <c r="AR3" s="56"/>
      <c r="AS3" s="57"/>
      <c r="AT3" s="53"/>
      <c r="AU3" s="54"/>
      <c r="AV3" s="53"/>
      <c r="AW3" s="53"/>
      <c r="AX3" s="53"/>
      <c r="AY3" s="53"/>
      <c r="AZ3" s="54"/>
      <c r="BA3" s="53"/>
      <c r="BB3" s="53"/>
      <c r="BC3" s="61"/>
      <c r="BD3" s="57"/>
      <c r="BE3" s="53"/>
      <c r="BF3" s="54"/>
      <c r="BG3" s="53"/>
      <c r="BH3" s="55"/>
      <c r="BI3" s="55"/>
      <c r="BJ3" s="53"/>
      <c r="BK3" s="54"/>
      <c r="BL3" s="53"/>
      <c r="BM3" s="55"/>
      <c r="BN3" s="56"/>
      <c r="BO3" s="57"/>
      <c r="BP3" s="53"/>
      <c r="BQ3" s="54"/>
      <c r="BR3" s="53"/>
      <c r="BS3" s="55"/>
      <c r="BT3" s="55"/>
      <c r="BU3" s="53"/>
      <c r="BV3" s="54"/>
      <c r="BW3" s="53"/>
      <c r="BX3" s="55"/>
      <c r="BY3" s="56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5:77" ht="12.75">
      <c r="E4" s="45" t="s">
        <v>8</v>
      </c>
      <c r="F4" s="45" t="s">
        <v>9</v>
      </c>
      <c r="J4" s="45" t="s">
        <v>8</v>
      </c>
      <c r="K4" s="45" t="s">
        <v>9</v>
      </c>
      <c r="M4" s="97"/>
      <c r="P4" s="7" t="s">
        <v>8</v>
      </c>
      <c r="Q4" s="7" t="s">
        <v>9</v>
      </c>
      <c r="U4" s="7" t="s">
        <v>8</v>
      </c>
      <c r="V4" s="7" t="s">
        <v>9</v>
      </c>
      <c r="AA4" s="45" t="s">
        <v>8</v>
      </c>
      <c r="AB4" s="45" t="s">
        <v>9</v>
      </c>
      <c r="AF4" s="45" t="s">
        <v>8</v>
      </c>
      <c r="AG4" s="45" t="s">
        <v>9</v>
      </c>
      <c r="AL4" s="45" t="s">
        <v>8</v>
      </c>
      <c r="AM4" s="45" t="s">
        <v>9</v>
      </c>
      <c r="AQ4" s="45" t="s">
        <v>8</v>
      </c>
      <c r="AR4" s="45" t="s">
        <v>9</v>
      </c>
      <c r="AT4" s="34"/>
      <c r="AU4" s="35"/>
      <c r="AV4" s="34"/>
      <c r="AW4" s="62"/>
      <c r="AX4" s="62"/>
      <c r="AY4" s="34"/>
      <c r="AZ4" s="35"/>
      <c r="BA4" s="34"/>
      <c r="BB4" s="62"/>
      <c r="BC4" s="62"/>
      <c r="BH4" s="45" t="s">
        <v>8</v>
      </c>
      <c r="BI4" s="45" t="s">
        <v>9</v>
      </c>
      <c r="BM4" s="45" t="s">
        <v>8</v>
      </c>
      <c r="BN4" s="45" t="s">
        <v>9</v>
      </c>
      <c r="BS4" s="45" t="s">
        <v>8</v>
      </c>
      <c r="BT4" s="45" t="s">
        <v>9</v>
      </c>
      <c r="BX4" s="45" t="s">
        <v>8</v>
      </c>
      <c r="BY4" s="45" t="s">
        <v>9</v>
      </c>
    </row>
    <row r="5" spans="1:77" ht="26.25" customHeight="1">
      <c r="A5" s="100" t="s">
        <v>39</v>
      </c>
      <c r="B5" s="81" t="s">
        <v>41</v>
      </c>
      <c r="C5" s="90"/>
      <c r="D5" s="23" t="s">
        <v>7</v>
      </c>
      <c r="E5" s="25">
        <f>AVERAGE(E6:E13)</f>
        <v>2199.5</v>
      </c>
      <c r="F5" s="25">
        <f>AVERAGE(F6:F13)</f>
        <v>2272.5714285714284</v>
      </c>
      <c r="G5" s="26" t="s">
        <v>43</v>
      </c>
      <c r="H5" s="24"/>
      <c r="I5" s="23" t="s">
        <v>1</v>
      </c>
      <c r="J5" s="25">
        <f>AVERAGE(J6:J13)</f>
        <v>2206.375</v>
      </c>
      <c r="K5" s="25">
        <f>AVERAGE(K6:K13)</f>
        <v>2274.875</v>
      </c>
      <c r="M5" s="81" t="s">
        <v>41</v>
      </c>
      <c r="N5" s="24"/>
      <c r="O5" s="23" t="s">
        <v>4</v>
      </c>
      <c r="P5" s="25">
        <f>AVERAGE(P6:P13)</f>
        <v>1929.25</v>
      </c>
      <c r="Q5" s="25">
        <f>AVERAGE(Q6:Q13)</f>
        <v>2056.1428571428573</v>
      </c>
      <c r="R5" s="26" t="s">
        <v>21</v>
      </c>
      <c r="S5" s="24"/>
      <c r="T5" s="23" t="s">
        <v>55</v>
      </c>
      <c r="U5" s="25">
        <f>AVERAGE(U6:U13)</f>
        <v>1811.25</v>
      </c>
      <c r="V5" s="25">
        <f>AVERAGE(V6:V13)</f>
        <v>2010</v>
      </c>
      <c r="X5" s="42" t="s">
        <v>41</v>
      </c>
      <c r="Y5" s="24"/>
      <c r="Z5" s="23" t="s">
        <v>5</v>
      </c>
      <c r="AA5" s="25">
        <f>AVERAGE(AA6:AA10,AA12,AA13)</f>
        <v>1577.2857142857142</v>
      </c>
      <c r="AB5" s="25">
        <f>AVERAGE(AB6:AB13)</f>
        <v>1934</v>
      </c>
      <c r="AC5" s="26" t="s">
        <v>76</v>
      </c>
      <c r="AD5" s="24"/>
      <c r="AE5" s="23" t="s">
        <v>54</v>
      </c>
      <c r="AF5" s="25">
        <f>AVERAGE(AF6,AF8:AF13)</f>
        <v>1679.857142857143</v>
      </c>
      <c r="AG5" s="25">
        <f>AVERAGE(AG6:AG13)</f>
        <v>1932</v>
      </c>
      <c r="AI5" s="42" t="s">
        <v>41</v>
      </c>
      <c r="AJ5" s="24"/>
      <c r="AK5" s="23" t="s">
        <v>115</v>
      </c>
      <c r="AL5" s="25">
        <f>AVERAGE(AL6:AL11)</f>
        <v>1207.1666666666667</v>
      </c>
      <c r="AM5" s="25"/>
      <c r="AN5" s="26" t="s">
        <v>117</v>
      </c>
      <c r="AO5" s="24"/>
      <c r="AP5" s="23" t="s">
        <v>6</v>
      </c>
      <c r="AQ5" s="25">
        <f>AVERAGE(AQ6:AQ11)</f>
        <v>1477.5</v>
      </c>
      <c r="AR5" s="25"/>
      <c r="AT5" s="63"/>
      <c r="AU5" s="64"/>
      <c r="AV5" s="65" t="s">
        <v>204</v>
      </c>
      <c r="AW5" s="66"/>
      <c r="AX5" s="66"/>
      <c r="AY5" s="67"/>
      <c r="AZ5" s="64"/>
      <c r="BA5" s="65"/>
      <c r="BB5" s="66"/>
      <c r="BC5" s="66"/>
      <c r="BE5" s="42" t="s">
        <v>41</v>
      </c>
      <c r="BF5" s="24"/>
      <c r="BG5" s="23" t="s">
        <v>118</v>
      </c>
      <c r="BH5" s="25">
        <f>AVERAGE(BH6,BH7,BH9:BH11)</f>
        <v>1622.2</v>
      </c>
      <c r="BI5" s="25">
        <f>AVERAGE(BI6,BI7,BI9:BI11)</f>
        <v>2078.5</v>
      </c>
      <c r="BJ5" s="26" t="s">
        <v>123</v>
      </c>
      <c r="BK5" s="24"/>
      <c r="BL5" s="60" t="s">
        <v>162</v>
      </c>
      <c r="BM5" s="25">
        <f>AVERAGE(BM6:BM11)</f>
        <v>1912.6666666666667</v>
      </c>
      <c r="BN5" s="25">
        <f>AVERAGE(BN6:BN11)</f>
        <v>2069.8</v>
      </c>
      <c r="BP5" s="42" t="s">
        <v>41</v>
      </c>
      <c r="BQ5" s="24"/>
      <c r="BR5" s="23" t="s">
        <v>15</v>
      </c>
      <c r="BS5" s="25"/>
      <c r="BT5" s="25"/>
      <c r="BU5" s="73" t="s">
        <v>10</v>
      </c>
      <c r="BV5" s="24"/>
      <c r="BW5" s="72" t="s">
        <v>217</v>
      </c>
      <c r="BX5" s="25"/>
      <c r="BY5" s="25"/>
    </row>
    <row r="6" spans="1:77" ht="12.75" outlineLevel="1">
      <c r="A6" s="101"/>
      <c r="B6" s="82">
        <v>1</v>
      </c>
      <c r="C6" s="91">
        <v>1</v>
      </c>
      <c r="D6" s="3" t="s">
        <v>12</v>
      </c>
      <c r="E6" s="4">
        <v>2236</v>
      </c>
      <c r="F6" s="4">
        <v>2319</v>
      </c>
      <c r="G6" s="6" t="s">
        <v>2</v>
      </c>
      <c r="H6" s="11">
        <v>1</v>
      </c>
      <c r="I6" s="3" t="s">
        <v>64</v>
      </c>
      <c r="J6" s="4">
        <v>2346</v>
      </c>
      <c r="K6" s="4">
        <v>2498</v>
      </c>
      <c r="M6" s="84">
        <v>1</v>
      </c>
      <c r="N6" s="28">
        <v>1</v>
      </c>
      <c r="O6" s="3" t="s">
        <v>134</v>
      </c>
      <c r="P6" s="29">
        <v>2104</v>
      </c>
      <c r="Q6" s="29">
        <v>2121</v>
      </c>
      <c r="R6" s="5" t="s">
        <v>0</v>
      </c>
      <c r="S6" s="28">
        <v>1</v>
      </c>
      <c r="T6" s="2" t="s">
        <v>60</v>
      </c>
      <c r="U6" s="29">
        <v>2087</v>
      </c>
      <c r="V6" s="29"/>
      <c r="X6" s="1">
        <v>1</v>
      </c>
      <c r="Y6" s="11">
        <v>6</v>
      </c>
      <c r="Z6" s="2" t="s">
        <v>44</v>
      </c>
      <c r="AA6" s="29">
        <v>1779</v>
      </c>
      <c r="AB6" s="29"/>
      <c r="AC6" s="6" t="s">
        <v>3</v>
      </c>
      <c r="AD6" s="28">
        <v>1</v>
      </c>
      <c r="AE6" s="2" t="s">
        <v>78</v>
      </c>
      <c r="AF6" s="29">
        <v>1838</v>
      </c>
      <c r="AG6" s="29"/>
      <c r="AI6" s="1">
        <v>1</v>
      </c>
      <c r="AJ6" s="11">
        <v>2</v>
      </c>
      <c r="AK6" s="3" t="s">
        <v>219</v>
      </c>
      <c r="AL6" s="4">
        <v>1441</v>
      </c>
      <c r="AM6" s="4"/>
      <c r="AN6" s="5" t="s">
        <v>2</v>
      </c>
      <c r="AO6" s="11">
        <v>7</v>
      </c>
      <c r="AP6" s="3" t="s">
        <v>179</v>
      </c>
      <c r="AQ6" s="4">
        <v>1473</v>
      </c>
      <c r="AR6" s="22"/>
      <c r="AT6" s="8"/>
      <c r="AU6" s="13"/>
      <c r="AV6" s="9"/>
      <c r="AW6" s="14"/>
      <c r="AX6" s="14"/>
      <c r="AY6" s="68"/>
      <c r="AZ6" s="69"/>
      <c r="BA6" s="70"/>
      <c r="BB6" s="71"/>
      <c r="BC6" s="71"/>
      <c r="BE6" s="1">
        <v>1</v>
      </c>
      <c r="BF6" s="11">
        <v>1</v>
      </c>
      <c r="BG6" s="3" t="s">
        <v>134</v>
      </c>
      <c r="BH6" s="4">
        <v>2104</v>
      </c>
      <c r="BI6" s="4">
        <v>2121</v>
      </c>
      <c r="BJ6" s="6" t="s">
        <v>2</v>
      </c>
      <c r="BK6" s="11">
        <v>1</v>
      </c>
      <c r="BL6" s="3" t="s">
        <v>124</v>
      </c>
      <c r="BM6" s="4">
        <v>1971</v>
      </c>
      <c r="BN6" s="4">
        <v>2080</v>
      </c>
      <c r="BP6" s="1">
        <v>1</v>
      </c>
      <c r="BQ6" s="11"/>
      <c r="BR6" s="3"/>
      <c r="BS6" s="4"/>
      <c r="BT6" s="4"/>
      <c r="BU6" s="5"/>
      <c r="BV6" s="11"/>
      <c r="BW6" s="3"/>
      <c r="BX6" s="4"/>
      <c r="BY6" s="4"/>
    </row>
    <row r="7" spans="1:77" ht="12.75" outlineLevel="1">
      <c r="A7" s="101"/>
      <c r="B7" s="82">
        <v>2</v>
      </c>
      <c r="C7" s="91">
        <v>2</v>
      </c>
      <c r="D7" s="3" t="s">
        <v>66</v>
      </c>
      <c r="E7" s="4">
        <v>2312</v>
      </c>
      <c r="F7" s="4">
        <v>2328</v>
      </c>
      <c r="G7" s="5" t="s">
        <v>3</v>
      </c>
      <c r="H7" s="11">
        <v>2</v>
      </c>
      <c r="I7" s="3" t="s">
        <v>65</v>
      </c>
      <c r="J7" s="4">
        <v>2212</v>
      </c>
      <c r="K7" s="4">
        <v>2347</v>
      </c>
      <c r="M7" s="84">
        <v>2</v>
      </c>
      <c r="N7" s="28">
        <v>4</v>
      </c>
      <c r="O7" s="3" t="s">
        <v>35</v>
      </c>
      <c r="P7" s="29">
        <v>2017</v>
      </c>
      <c r="Q7" s="29">
        <v>2177</v>
      </c>
      <c r="R7" s="27" t="s">
        <v>3</v>
      </c>
      <c r="S7" s="28">
        <v>2</v>
      </c>
      <c r="T7" s="2" t="s">
        <v>59</v>
      </c>
      <c r="U7" s="29">
        <v>2036</v>
      </c>
      <c r="V7" s="29">
        <v>2127</v>
      </c>
      <c r="X7" s="1">
        <v>2</v>
      </c>
      <c r="Y7" s="11">
        <v>8</v>
      </c>
      <c r="Z7" s="2" t="s">
        <v>17</v>
      </c>
      <c r="AA7" s="29">
        <v>1654</v>
      </c>
      <c r="AB7" s="29"/>
      <c r="AC7" s="58" t="s">
        <v>208</v>
      </c>
      <c r="AD7" s="21">
        <v>2</v>
      </c>
      <c r="AE7" s="20" t="s">
        <v>85</v>
      </c>
      <c r="AF7" s="22">
        <v>1846</v>
      </c>
      <c r="AG7" s="22"/>
      <c r="AI7" s="1">
        <v>2</v>
      </c>
      <c r="AJ7" s="11">
        <v>3</v>
      </c>
      <c r="AK7" s="3" t="s">
        <v>220</v>
      </c>
      <c r="AL7" s="4">
        <v>1355</v>
      </c>
      <c r="AM7" s="4"/>
      <c r="AN7" s="5" t="s">
        <v>0</v>
      </c>
      <c r="AO7" s="11">
        <v>10</v>
      </c>
      <c r="AP7" s="3" t="s">
        <v>180</v>
      </c>
      <c r="AQ7" s="4"/>
      <c r="AR7" s="4"/>
      <c r="AT7" s="8"/>
      <c r="AU7" s="13"/>
      <c r="AV7" s="9"/>
      <c r="AW7" s="14"/>
      <c r="AX7" s="14"/>
      <c r="AY7" s="10"/>
      <c r="AZ7" s="13"/>
      <c r="BA7" s="9"/>
      <c r="BB7" s="14"/>
      <c r="BC7" s="14"/>
      <c r="BE7" s="1">
        <v>2</v>
      </c>
      <c r="BF7" s="11">
        <v>2</v>
      </c>
      <c r="BG7" s="2" t="s">
        <v>36</v>
      </c>
      <c r="BH7" s="4">
        <v>1942</v>
      </c>
      <c r="BI7" s="4">
        <v>2036</v>
      </c>
      <c r="BJ7" s="5" t="s">
        <v>3</v>
      </c>
      <c r="BK7" s="11">
        <v>2</v>
      </c>
      <c r="BL7" s="2" t="s">
        <v>136</v>
      </c>
      <c r="BM7" s="4">
        <v>1968</v>
      </c>
      <c r="BN7" s="4">
        <v>2090</v>
      </c>
      <c r="BP7" s="1">
        <v>2</v>
      </c>
      <c r="BQ7" s="11"/>
      <c r="BR7" s="3"/>
      <c r="BS7" s="4"/>
      <c r="BT7" s="4"/>
      <c r="BU7" s="5"/>
      <c r="BV7" s="11"/>
      <c r="BW7" s="2"/>
      <c r="BX7" s="29"/>
      <c r="BY7" s="29"/>
    </row>
    <row r="8" spans="1:77" ht="12.75" outlineLevel="1">
      <c r="A8" s="101"/>
      <c r="B8" s="82">
        <v>3</v>
      </c>
      <c r="C8" s="91">
        <v>3</v>
      </c>
      <c r="D8" s="3" t="s">
        <v>13</v>
      </c>
      <c r="E8" s="4">
        <v>2364</v>
      </c>
      <c r="F8" s="4">
        <v>2344</v>
      </c>
      <c r="G8" s="5" t="s">
        <v>3</v>
      </c>
      <c r="H8" s="11">
        <v>3</v>
      </c>
      <c r="I8" s="3" t="s">
        <v>30</v>
      </c>
      <c r="J8" s="4">
        <v>2230</v>
      </c>
      <c r="K8" s="4">
        <v>2256</v>
      </c>
      <c r="M8" s="84">
        <v>3</v>
      </c>
      <c r="N8" s="28">
        <v>5</v>
      </c>
      <c r="O8" s="2" t="s">
        <v>47</v>
      </c>
      <c r="P8" s="29">
        <v>1964</v>
      </c>
      <c r="Q8" s="29">
        <v>2061</v>
      </c>
      <c r="R8" s="5" t="s">
        <v>0</v>
      </c>
      <c r="S8" s="28">
        <v>3</v>
      </c>
      <c r="T8" s="2" t="s">
        <v>63</v>
      </c>
      <c r="U8" s="29">
        <v>1880</v>
      </c>
      <c r="V8" s="29"/>
      <c r="X8" s="1">
        <v>3</v>
      </c>
      <c r="Y8" s="11">
        <v>9</v>
      </c>
      <c r="Z8" s="2" t="s">
        <v>45</v>
      </c>
      <c r="AA8" s="29">
        <v>1648</v>
      </c>
      <c r="AB8" s="29">
        <v>1934</v>
      </c>
      <c r="AC8" s="27" t="s">
        <v>3</v>
      </c>
      <c r="AD8" s="28">
        <v>3</v>
      </c>
      <c r="AE8" s="2" t="s">
        <v>79</v>
      </c>
      <c r="AF8" s="29">
        <v>1687</v>
      </c>
      <c r="AG8" s="29"/>
      <c r="AI8" s="1">
        <v>3</v>
      </c>
      <c r="AJ8" s="11">
        <v>4</v>
      </c>
      <c r="AK8" s="3" t="s">
        <v>221</v>
      </c>
      <c r="AL8" s="4">
        <v>1360</v>
      </c>
      <c r="AM8" s="4"/>
      <c r="AN8" s="6" t="s">
        <v>3</v>
      </c>
      <c r="AO8" s="11">
        <v>11</v>
      </c>
      <c r="AP8" s="3" t="s">
        <v>181</v>
      </c>
      <c r="AQ8" s="4"/>
      <c r="AR8" s="4"/>
      <c r="AT8" s="8"/>
      <c r="AU8" s="13"/>
      <c r="AV8" s="9"/>
      <c r="AW8" s="14"/>
      <c r="AX8" s="14"/>
      <c r="AY8" s="10"/>
      <c r="AZ8" s="13"/>
      <c r="BA8" s="9"/>
      <c r="BB8" s="14"/>
      <c r="BC8" s="14"/>
      <c r="BE8" s="1">
        <v>3</v>
      </c>
      <c r="BF8" s="21">
        <v>3</v>
      </c>
      <c r="BG8" s="20" t="s">
        <v>122</v>
      </c>
      <c r="BH8" s="22">
        <v>1905</v>
      </c>
      <c r="BI8" s="22">
        <v>2042</v>
      </c>
      <c r="BJ8" s="58" t="s">
        <v>207</v>
      </c>
      <c r="BK8" s="28">
        <v>3</v>
      </c>
      <c r="BL8" s="2" t="s">
        <v>135</v>
      </c>
      <c r="BM8" s="29">
        <v>1957</v>
      </c>
      <c r="BN8" s="29">
        <v>2081</v>
      </c>
      <c r="BP8" s="1">
        <v>3</v>
      </c>
      <c r="BQ8" s="11"/>
      <c r="BR8" s="3"/>
      <c r="BS8" s="4"/>
      <c r="BT8" s="4"/>
      <c r="BU8" s="6"/>
      <c r="BV8" s="11"/>
      <c r="BW8" s="3"/>
      <c r="BX8" s="4"/>
      <c r="BY8" s="4"/>
    </row>
    <row r="9" spans="1:77" ht="12.75" outlineLevel="1">
      <c r="A9" s="101"/>
      <c r="B9" s="82">
        <v>4</v>
      </c>
      <c r="C9" s="91">
        <v>5</v>
      </c>
      <c r="D9" s="3" t="s">
        <v>14</v>
      </c>
      <c r="E9" s="4">
        <v>2160</v>
      </c>
      <c r="F9" s="4">
        <v>2264</v>
      </c>
      <c r="G9" s="6" t="s">
        <v>2</v>
      </c>
      <c r="H9" s="11">
        <v>4</v>
      </c>
      <c r="I9" s="3" t="s">
        <v>31</v>
      </c>
      <c r="J9" s="4">
        <v>2199</v>
      </c>
      <c r="K9" s="4">
        <v>2257</v>
      </c>
      <c r="M9" s="84">
        <v>4</v>
      </c>
      <c r="N9" s="28">
        <v>6</v>
      </c>
      <c r="O9" s="2" t="s">
        <v>22</v>
      </c>
      <c r="P9" s="29">
        <v>1898</v>
      </c>
      <c r="Q9" s="29">
        <v>2040</v>
      </c>
      <c r="R9" s="6" t="s">
        <v>2</v>
      </c>
      <c r="S9" s="28">
        <v>4</v>
      </c>
      <c r="T9" s="2" t="s">
        <v>58</v>
      </c>
      <c r="U9" s="29">
        <v>1847</v>
      </c>
      <c r="V9" s="29"/>
      <c r="X9" s="1">
        <v>4</v>
      </c>
      <c r="Y9" s="11">
        <v>10</v>
      </c>
      <c r="Z9" s="2" t="s">
        <v>19</v>
      </c>
      <c r="AA9" s="29">
        <v>1585</v>
      </c>
      <c r="AB9" s="29" t="s">
        <v>73</v>
      </c>
      <c r="AC9" s="27" t="s">
        <v>77</v>
      </c>
      <c r="AD9" s="28">
        <v>4</v>
      </c>
      <c r="AE9" s="2" t="s">
        <v>80</v>
      </c>
      <c r="AF9" s="29">
        <v>1746</v>
      </c>
      <c r="AG9" s="29">
        <v>1932</v>
      </c>
      <c r="AI9" s="1">
        <v>4</v>
      </c>
      <c r="AJ9" s="11">
        <v>7</v>
      </c>
      <c r="AK9" s="3" t="s">
        <v>222</v>
      </c>
      <c r="AL9" s="4">
        <v>999</v>
      </c>
      <c r="AM9" s="4"/>
      <c r="AN9" s="6" t="s">
        <v>3</v>
      </c>
      <c r="AO9" s="11">
        <v>12</v>
      </c>
      <c r="AP9" s="3" t="s">
        <v>209</v>
      </c>
      <c r="AQ9" s="4"/>
      <c r="AR9" s="4"/>
      <c r="AT9" s="8"/>
      <c r="AU9" s="13"/>
      <c r="AV9" s="9"/>
      <c r="AW9" s="14"/>
      <c r="AX9" s="14"/>
      <c r="AY9" s="10"/>
      <c r="AZ9" s="13"/>
      <c r="BA9" s="9"/>
      <c r="BB9" s="14"/>
      <c r="BC9" s="14"/>
      <c r="BE9" s="1">
        <v>4</v>
      </c>
      <c r="BF9" s="11">
        <v>5</v>
      </c>
      <c r="BG9" s="3" t="s">
        <v>119</v>
      </c>
      <c r="BH9" s="4">
        <v>1583</v>
      </c>
      <c r="BI9" s="4"/>
      <c r="BJ9" s="5" t="s">
        <v>0</v>
      </c>
      <c r="BK9" s="11">
        <v>4</v>
      </c>
      <c r="BL9" s="3" t="s">
        <v>125</v>
      </c>
      <c r="BM9" s="4">
        <v>1972</v>
      </c>
      <c r="BN9" s="4">
        <v>2108</v>
      </c>
      <c r="BP9" s="1">
        <v>4</v>
      </c>
      <c r="BQ9" s="11"/>
      <c r="BR9" s="3"/>
      <c r="BS9" s="4"/>
      <c r="BT9" s="4"/>
      <c r="BU9" s="5"/>
      <c r="BV9" s="11"/>
      <c r="BW9" s="3"/>
      <c r="BX9" s="4"/>
      <c r="BY9" s="4"/>
    </row>
    <row r="10" spans="1:77" ht="12.75" outlineLevel="1">
      <c r="A10" s="43"/>
      <c r="B10" s="82">
        <v>5</v>
      </c>
      <c r="C10" s="91">
        <v>6</v>
      </c>
      <c r="D10" s="3" t="s">
        <v>67</v>
      </c>
      <c r="E10" s="4">
        <v>2229</v>
      </c>
      <c r="F10" s="4">
        <v>2272</v>
      </c>
      <c r="G10" s="6" t="s">
        <v>2</v>
      </c>
      <c r="H10" s="11">
        <v>5</v>
      </c>
      <c r="I10" s="3" t="s">
        <v>32</v>
      </c>
      <c r="J10" s="4">
        <v>2200</v>
      </c>
      <c r="K10" s="4">
        <v>2237</v>
      </c>
      <c r="M10" s="84">
        <v>5</v>
      </c>
      <c r="N10" s="28">
        <v>7</v>
      </c>
      <c r="O10" s="2" t="s">
        <v>23</v>
      </c>
      <c r="P10" s="29">
        <v>1879</v>
      </c>
      <c r="Q10" s="29">
        <v>2057</v>
      </c>
      <c r="R10" s="5" t="s">
        <v>0</v>
      </c>
      <c r="S10" s="28">
        <v>5</v>
      </c>
      <c r="T10" s="2" t="s">
        <v>57</v>
      </c>
      <c r="U10" s="29">
        <v>1773</v>
      </c>
      <c r="V10" s="29"/>
      <c r="X10" s="1">
        <v>5</v>
      </c>
      <c r="Y10" s="11">
        <v>11</v>
      </c>
      <c r="Z10" s="2" t="s">
        <v>18</v>
      </c>
      <c r="AA10" s="29">
        <v>1578</v>
      </c>
      <c r="AB10" s="29"/>
      <c r="AC10" s="27" t="s">
        <v>3</v>
      </c>
      <c r="AD10" s="28">
        <v>5</v>
      </c>
      <c r="AE10" s="2" t="s">
        <v>81</v>
      </c>
      <c r="AF10" s="29">
        <v>1657</v>
      </c>
      <c r="AG10" s="29"/>
      <c r="AI10" s="1">
        <v>5</v>
      </c>
      <c r="AJ10" s="11">
        <v>8</v>
      </c>
      <c r="AK10" s="3" t="s">
        <v>223</v>
      </c>
      <c r="AL10" s="4">
        <v>1033</v>
      </c>
      <c r="AM10" s="4"/>
      <c r="AN10" s="6" t="s">
        <v>3</v>
      </c>
      <c r="AO10" s="11">
        <v>14</v>
      </c>
      <c r="AP10" s="3" t="s">
        <v>218</v>
      </c>
      <c r="AQ10" s="4">
        <v>1482</v>
      </c>
      <c r="AR10" s="4"/>
      <c r="AT10" s="8"/>
      <c r="AU10" s="13"/>
      <c r="AV10" s="9"/>
      <c r="AW10" s="14"/>
      <c r="AX10" s="14"/>
      <c r="AY10" s="10"/>
      <c r="AZ10" s="13"/>
      <c r="BA10" s="9"/>
      <c r="BB10" s="14"/>
      <c r="BC10" s="14"/>
      <c r="BE10" s="1">
        <v>5</v>
      </c>
      <c r="BF10" s="11">
        <v>10</v>
      </c>
      <c r="BG10" s="3" t="s">
        <v>120</v>
      </c>
      <c r="BH10" s="4">
        <v>1306</v>
      </c>
      <c r="BI10" s="4"/>
      <c r="BJ10" s="5" t="s">
        <v>0</v>
      </c>
      <c r="BK10" s="11">
        <v>6</v>
      </c>
      <c r="BL10" s="3" t="s">
        <v>126</v>
      </c>
      <c r="BM10" s="4">
        <v>1883</v>
      </c>
      <c r="BN10" s="4">
        <v>1990</v>
      </c>
      <c r="BP10" s="8"/>
      <c r="BQ10" s="13"/>
      <c r="BR10" s="9"/>
      <c r="BS10" s="14"/>
      <c r="BT10" s="14"/>
      <c r="BU10" s="10"/>
      <c r="BV10" s="13"/>
      <c r="BW10" s="9"/>
      <c r="BX10" s="14"/>
      <c r="BY10" s="14"/>
    </row>
    <row r="11" spans="1:77" ht="12.75" outlineLevel="1">
      <c r="A11" s="43"/>
      <c r="B11" s="82">
        <v>6</v>
      </c>
      <c r="C11" s="91">
        <v>7</v>
      </c>
      <c r="D11" s="3" t="s">
        <v>11</v>
      </c>
      <c r="E11" s="4">
        <v>2234</v>
      </c>
      <c r="F11" s="4">
        <v>2303</v>
      </c>
      <c r="G11" s="6" t="s">
        <v>2</v>
      </c>
      <c r="H11" s="11">
        <v>6</v>
      </c>
      <c r="I11" s="3" t="s">
        <v>75</v>
      </c>
      <c r="J11" s="4">
        <v>2200</v>
      </c>
      <c r="K11" s="4">
        <v>2275</v>
      </c>
      <c r="M11" s="84">
        <v>6</v>
      </c>
      <c r="N11" s="28">
        <v>9</v>
      </c>
      <c r="O11" s="2" t="s">
        <v>24</v>
      </c>
      <c r="P11" s="29">
        <v>1877</v>
      </c>
      <c r="Q11" s="29">
        <v>1972</v>
      </c>
      <c r="R11" s="27" t="s">
        <v>3</v>
      </c>
      <c r="S11" s="28">
        <v>7</v>
      </c>
      <c r="T11" s="2" t="s">
        <v>17</v>
      </c>
      <c r="U11" s="29">
        <v>1654</v>
      </c>
      <c r="V11" s="29"/>
      <c r="X11" s="1">
        <v>6</v>
      </c>
      <c r="Y11" s="21">
        <v>12</v>
      </c>
      <c r="Z11" s="2" t="s">
        <v>20</v>
      </c>
      <c r="AA11" s="29">
        <v>1439</v>
      </c>
      <c r="AB11" s="29"/>
      <c r="AC11" s="27" t="s">
        <v>77</v>
      </c>
      <c r="AD11" s="28">
        <v>7</v>
      </c>
      <c r="AE11" s="2" t="s">
        <v>82</v>
      </c>
      <c r="AF11" s="29">
        <v>1639</v>
      </c>
      <c r="AG11" s="29"/>
      <c r="AI11" s="1">
        <v>6</v>
      </c>
      <c r="AJ11" s="11">
        <v>9</v>
      </c>
      <c r="AK11" s="3" t="s">
        <v>224</v>
      </c>
      <c r="AL11" s="4">
        <v>1055</v>
      </c>
      <c r="AM11" s="4"/>
      <c r="AN11" s="6" t="s">
        <v>3</v>
      </c>
      <c r="AO11" s="11">
        <v>15</v>
      </c>
      <c r="AP11" s="3" t="s">
        <v>42</v>
      </c>
      <c r="AQ11" s="4"/>
      <c r="AR11" s="4"/>
      <c r="AT11" s="8"/>
      <c r="AU11" s="13"/>
      <c r="AV11" s="9"/>
      <c r="AW11" s="14"/>
      <c r="AX11" s="14"/>
      <c r="AY11" s="33"/>
      <c r="AZ11" s="13"/>
      <c r="BA11" s="9"/>
      <c r="BB11" s="14"/>
      <c r="BC11" s="14"/>
      <c r="BE11" s="1">
        <v>6</v>
      </c>
      <c r="BF11" s="11">
        <v>11</v>
      </c>
      <c r="BG11" s="3" t="s">
        <v>121</v>
      </c>
      <c r="BH11" s="4">
        <v>1176</v>
      </c>
      <c r="BI11" s="4"/>
      <c r="BJ11" s="6" t="s">
        <v>2</v>
      </c>
      <c r="BK11" s="11">
        <v>7</v>
      </c>
      <c r="BL11" s="3" t="s">
        <v>127</v>
      </c>
      <c r="BM11" s="4">
        <v>1725</v>
      </c>
      <c r="BN11" s="4"/>
      <c r="BP11" s="8"/>
      <c r="BQ11" s="13"/>
      <c r="BR11" s="9"/>
      <c r="BS11" s="14"/>
      <c r="BT11" s="14"/>
      <c r="BU11" s="33"/>
      <c r="BV11" s="13"/>
      <c r="BW11" s="9"/>
      <c r="BX11" s="14"/>
      <c r="BY11" s="14"/>
    </row>
    <row r="12" spans="1:77" ht="12.75" outlineLevel="1">
      <c r="A12" s="43"/>
      <c r="B12" s="82">
        <v>7</v>
      </c>
      <c r="C12" s="91">
        <v>8</v>
      </c>
      <c r="D12" s="3" t="s">
        <v>68</v>
      </c>
      <c r="E12" s="4">
        <v>2031</v>
      </c>
      <c r="F12" s="4">
        <v>2078</v>
      </c>
      <c r="G12" s="6" t="s">
        <v>2</v>
      </c>
      <c r="H12" s="11">
        <v>7</v>
      </c>
      <c r="I12" s="3" t="s">
        <v>34</v>
      </c>
      <c r="J12" s="4">
        <v>2165</v>
      </c>
      <c r="K12" s="4">
        <v>2184</v>
      </c>
      <c r="M12" s="84">
        <v>7</v>
      </c>
      <c r="N12" s="28">
        <v>12</v>
      </c>
      <c r="O12" s="2" t="s">
        <v>25</v>
      </c>
      <c r="P12" s="29">
        <v>1876</v>
      </c>
      <c r="Q12" s="29"/>
      <c r="R12" s="27" t="s">
        <v>3</v>
      </c>
      <c r="S12" s="28">
        <v>8</v>
      </c>
      <c r="T12" s="2" t="s">
        <v>62</v>
      </c>
      <c r="U12" s="29">
        <v>1524</v>
      </c>
      <c r="V12" s="29"/>
      <c r="X12" s="1">
        <v>7</v>
      </c>
      <c r="Y12" s="11">
        <v>13</v>
      </c>
      <c r="Z12" s="2" t="s">
        <v>46</v>
      </c>
      <c r="AA12" s="29">
        <v>1530</v>
      </c>
      <c r="AB12" s="29"/>
      <c r="AC12" s="27" t="s">
        <v>0</v>
      </c>
      <c r="AD12" s="28">
        <v>8</v>
      </c>
      <c r="AE12" s="2" t="s">
        <v>83</v>
      </c>
      <c r="AF12" s="29">
        <v>1692</v>
      </c>
      <c r="AG12" s="29"/>
      <c r="AI12" s="8"/>
      <c r="AJ12" s="13"/>
      <c r="AK12" s="9"/>
      <c r="AL12" s="14"/>
      <c r="AM12" s="14"/>
      <c r="AN12" s="33"/>
      <c r="AO12" s="13"/>
      <c r="AP12" s="9"/>
      <c r="AQ12" s="14"/>
      <c r="AR12" s="14"/>
      <c r="AT12" s="8"/>
      <c r="AU12" s="13"/>
      <c r="AV12" s="9"/>
      <c r="AW12" s="14"/>
      <c r="AX12" s="14"/>
      <c r="AY12" s="33"/>
      <c r="AZ12" s="13"/>
      <c r="BA12" s="9"/>
      <c r="BB12" s="14"/>
      <c r="BC12" s="14"/>
      <c r="BE12" s="8"/>
      <c r="BF12" s="13"/>
      <c r="BG12" s="9"/>
      <c r="BH12" s="14"/>
      <c r="BI12" s="14"/>
      <c r="BJ12" s="33"/>
      <c r="BK12" s="13"/>
      <c r="BL12" s="9"/>
      <c r="BM12" s="14"/>
      <c r="BN12" s="14"/>
      <c r="BP12" s="8"/>
      <c r="BQ12" s="13"/>
      <c r="BR12" s="9"/>
      <c r="BS12" s="14"/>
      <c r="BT12" s="14"/>
      <c r="BU12" s="33"/>
      <c r="BV12" s="13"/>
      <c r="BW12" s="9"/>
      <c r="BX12" s="14"/>
      <c r="BY12" s="14"/>
    </row>
    <row r="13" spans="1:78" ht="15" outlineLevel="1">
      <c r="A13" s="44"/>
      <c r="B13" s="82">
        <v>8</v>
      </c>
      <c r="C13" s="91">
        <v>19</v>
      </c>
      <c r="D13" s="3" t="s">
        <v>69</v>
      </c>
      <c r="E13" s="4">
        <v>2030</v>
      </c>
      <c r="F13" s="4"/>
      <c r="G13" s="5" t="s">
        <v>3</v>
      </c>
      <c r="H13" s="11">
        <v>8</v>
      </c>
      <c r="I13" s="3" t="s">
        <v>33</v>
      </c>
      <c r="J13" s="4">
        <v>2099</v>
      </c>
      <c r="K13" s="4">
        <v>2145</v>
      </c>
      <c r="M13" s="84">
        <v>8</v>
      </c>
      <c r="N13" s="28">
        <v>13</v>
      </c>
      <c r="O13" s="2" t="s">
        <v>16</v>
      </c>
      <c r="P13" s="29">
        <v>1819</v>
      </c>
      <c r="Q13" s="29">
        <v>1965</v>
      </c>
      <c r="R13" s="27" t="s">
        <v>3</v>
      </c>
      <c r="S13" s="28">
        <v>9</v>
      </c>
      <c r="T13" s="2" t="s">
        <v>56</v>
      </c>
      <c r="U13" s="29">
        <v>1689</v>
      </c>
      <c r="V13" s="29">
        <v>1893</v>
      </c>
      <c r="X13" s="1">
        <v>8</v>
      </c>
      <c r="Y13" s="11">
        <v>27</v>
      </c>
      <c r="Z13" s="2" t="s">
        <v>61</v>
      </c>
      <c r="AA13" s="29">
        <v>1267</v>
      </c>
      <c r="AB13" s="29"/>
      <c r="AC13" s="27" t="s">
        <v>3</v>
      </c>
      <c r="AD13" s="28">
        <v>16</v>
      </c>
      <c r="AE13" s="2" t="s">
        <v>84</v>
      </c>
      <c r="AF13" s="29">
        <v>1500</v>
      </c>
      <c r="AG13" s="29"/>
      <c r="AI13" s="8"/>
      <c r="AJ13" s="13"/>
      <c r="AK13" s="50"/>
      <c r="AL13" s="14"/>
      <c r="AM13" s="14"/>
      <c r="AN13" s="10"/>
      <c r="AO13" s="13"/>
      <c r="AP13" s="9"/>
      <c r="AQ13" s="14"/>
      <c r="AR13" s="14"/>
      <c r="AT13" s="8"/>
      <c r="AU13" s="13"/>
      <c r="AV13" s="50"/>
      <c r="AW13" s="14"/>
      <c r="AX13" s="14"/>
      <c r="AY13" s="10"/>
      <c r="AZ13" s="13"/>
      <c r="BA13" s="9"/>
      <c r="BB13" s="14"/>
      <c r="BC13" s="14"/>
      <c r="BE13" s="8"/>
      <c r="BF13" s="13"/>
      <c r="BG13" s="9"/>
      <c r="BH13" s="14"/>
      <c r="BI13" s="14"/>
      <c r="BJ13" s="10"/>
      <c r="BK13" s="13"/>
      <c r="BL13" s="9"/>
      <c r="BM13" s="14"/>
      <c r="BN13" s="14"/>
      <c r="BP13" s="8"/>
      <c r="BQ13" s="13"/>
      <c r="BR13" s="9"/>
      <c r="BS13" s="14"/>
      <c r="BT13" s="14"/>
      <c r="BU13" s="10"/>
      <c r="BV13" s="13"/>
      <c r="BW13" s="9"/>
      <c r="BX13" s="14"/>
      <c r="BY13" s="14"/>
      <c r="BZ13" s="34"/>
    </row>
    <row r="14" spans="2:78" ht="15">
      <c r="B14" s="83"/>
      <c r="C14" s="92"/>
      <c r="D14" s="16"/>
      <c r="E14" s="18"/>
      <c r="F14" s="18"/>
      <c r="G14" s="19"/>
      <c r="H14" s="17"/>
      <c r="I14" s="16"/>
      <c r="J14" s="18"/>
      <c r="K14" s="18"/>
      <c r="M14" s="97"/>
      <c r="N14" s="13"/>
      <c r="O14" s="9"/>
      <c r="P14" s="32"/>
      <c r="Q14" s="32"/>
      <c r="R14" s="10"/>
      <c r="S14" s="13"/>
      <c r="T14" s="9"/>
      <c r="U14" s="32"/>
      <c r="V14" s="32"/>
      <c r="X14" s="15"/>
      <c r="Y14" s="17"/>
      <c r="Z14" s="16"/>
      <c r="AA14" s="30"/>
      <c r="AB14" s="30"/>
      <c r="AC14" s="19"/>
      <c r="AD14" s="17"/>
      <c r="AE14" s="16"/>
      <c r="AF14" s="30"/>
      <c r="AG14" s="30"/>
      <c r="AI14" s="8"/>
      <c r="AJ14" s="13"/>
      <c r="AK14" s="50"/>
      <c r="AL14" s="14"/>
      <c r="AM14" s="14"/>
      <c r="AN14" s="10"/>
      <c r="AO14" s="13"/>
      <c r="AP14" s="9"/>
      <c r="AQ14" s="14"/>
      <c r="AR14" s="14"/>
      <c r="AT14" s="8"/>
      <c r="AU14" s="13"/>
      <c r="AV14" s="50"/>
      <c r="AW14" s="14"/>
      <c r="AX14" s="14"/>
      <c r="AY14" s="10"/>
      <c r="AZ14" s="13"/>
      <c r="BA14" s="9"/>
      <c r="BB14" s="14"/>
      <c r="BC14" s="14"/>
      <c r="BE14" s="8"/>
      <c r="BF14" s="13"/>
      <c r="BG14" s="9"/>
      <c r="BH14" s="14"/>
      <c r="BI14" s="14"/>
      <c r="BJ14" s="10"/>
      <c r="BK14" s="13"/>
      <c r="BL14" s="9"/>
      <c r="BM14" s="14"/>
      <c r="BN14" s="14"/>
      <c r="BP14" s="8"/>
      <c r="BQ14" s="13"/>
      <c r="BR14" s="9"/>
      <c r="BS14" s="14"/>
      <c r="BT14" s="14"/>
      <c r="BU14" s="10"/>
      <c r="BV14" s="13"/>
      <c r="BW14" s="9"/>
      <c r="BX14" s="14"/>
      <c r="BY14" s="14"/>
      <c r="BZ14" s="34"/>
    </row>
    <row r="15" spans="4:78" ht="12.75">
      <c r="D15" s="31"/>
      <c r="E15" s="7" t="s">
        <v>8</v>
      </c>
      <c r="F15" s="7" t="s">
        <v>9</v>
      </c>
      <c r="J15" s="7" t="s">
        <v>8</v>
      </c>
      <c r="K15" s="7" t="s">
        <v>9</v>
      </c>
      <c r="M15" s="97"/>
      <c r="P15" s="7" t="s">
        <v>8</v>
      </c>
      <c r="Q15" s="7" t="s">
        <v>9</v>
      </c>
      <c r="U15" s="7" t="s">
        <v>8</v>
      </c>
      <c r="V15" s="7" t="s">
        <v>9</v>
      </c>
      <c r="AA15" s="7" t="s">
        <v>8</v>
      </c>
      <c r="AB15" s="7" t="s">
        <v>9</v>
      </c>
      <c r="AF15" s="7" t="s">
        <v>8</v>
      </c>
      <c r="AG15" s="7" t="s">
        <v>9</v>
      </c>
      <c r="AL15" s="7" t="s">
        <v>8</v>
      </c>
      <c r="AM15" s="7" t="s">
        <v>9</v>
      </c>
      <c r="AQ15" s="7" t="s">
        <v>8</v>
      </c>
      <c r="AR15" s="7" t="s">
        <v>9</v>
      </c>
      <c r="AW15" s="7" t="s">
        <v>8</v>
      </c>
      <c r="AX15" s="7" t="s">
        <v>9</v>
      </c>
      <c r="BB15" s="7" t="s">
        <v>8</v>
      </c>
      <c r="BC15" s="7" t="s">
        <v>9</v>
      </c>
      <c r="BH15" s="7" t="s">
        <v>8</v>
      </c>
      <c r="BI15" s="7" t="s">
        <v>9</v>
      </c>
      <c r="BM15" s="7" t="s">
        <v>8</v>
      </c>
      <c r="BN15" s="7" t="s">
        <v>9</v>
      </c>
      <c r="BS15" s="7" t="s">
        <v>8</v>
      </c>
      <c r="BT15" s="7" t="s">
        <v>9</v>
      </c>
      <c r="BX15" s="7" t="s">
        <v>8</v>
      </c>
      <c r="BY15" s="7" t="s">
        <v>9</v>
      </c>
      <c r="BZ15" s="34"/>
    </row>
    <row r="16" spans="1:78" ht="26.25" customHeight="1">
      <c r="A16" s="100" t="s">
        <v>40</v>
      </c>
      <c r="B16" s="81" t="s">
        <v>41</v>
      </c>
      <c r="C16" s="93"/>
      <c r="D16" s="23" t="s">
        <v>1</v>
      </c>
      <c r="E16" s="25">
        <f>AVERAGE(E17:E24)</f>
        <v>2205.5714285714284</v>
      </c>
      <c r="F16" s="25">
        <f>AVERAGE(F17:F24)</f>
        <v>2263.375</v>
      </c>
      <c r="G16" s="26" t="s">
        <v>86</v>
      </c>
      <c r="H16" s="24"/>
      <c r="I16" s="23" t="s">
        <v>87</v>
      </c>
      <c r="J16" s="25">
        <f>AVERAGE(J17:J24)</f>
        <v>2204.5</v>
      </c>
      <c r="K16" s="25">
        <f>AVERAGE(K17:K24)</f>
        <v>2282.25</v>
      </c>
      <c r="M16" s="81" t="s">
        <v>41</v>
      </c>
      <c r="N16" s="24"/>
      <c r="O16" s="23" t="s">
        <v>114</v>
      </c>
      <c r="P16" s="25">
        <f>AVERAGE(P17:P24)</f>
        <v>1783.625</v>
      </c>
      <c r="Q16" s="25">
        <f>AVERAGE(Q17:Q24)</f>
        <v>1997</v>
      </c>
      <c r="R16" s="26" t="s">
        <v>86</v>
      </c>
      <c r="S16" s="24"/>
      <c r="T16" s="23" t="s">
        <v>4</v>
      </c>
      <c r="U16" s="25">
        <f>AVERAGE(U17:U24)</f>
        <v>1895.5</v>
      </c>
      <c r="V16" s="25">
        <f>AVERAGE(V17:V24)</f>
        <v>2029</v>
      </c>
      <c r="X16" s="42" t="s">
        <v>41</v>
      </c>
      <c r="Y16" s="24"/>
      <c r="Z16" s="23" t="s">
        <v>5</v>
      </c>
      <c r="AA16" s="25">
        <f>AVERAGE(AA17:AA24)</f>
        <v>1687.875</v>
      </c>
      <c r="AB16" s="25">
        <f>AVERAGE(AB17:AB24)</f>
        <v>1965</v>
      </c>
      <c r="AC16" s="26" t="s">
        <v>21</v>
      </c>
      <c r="AD16" s="24"/>
      <c r="AE16" s="23" t="s">
        <v>148</v>
      </c>
      <c r="AF16" s="25">
        <f>AVERAGE(AF17:AF24)</f>
        <v>1601.7142857142858</v>
      </c>
      <c r="AG16" s="25">
        <f>AVERAGE(AG17:AG24)</f>
        <v>1714</v>
      </c>
      <c r="AI16" s="42" t="s">
        <v>41</v>
      </c>
      <c r="AJ16" s="24"/>
      <c r="AK16" s="23" t="s">
        <v>6</v>
      </c>
      <c r="AL16" s="25">
        <f>AVERAGE(AL17:AL22)</f>
        <v>1466.3333333333333</v>
      </c>
      <c r="AM16" s="25"/>
      <c r="AN16" s="26" t="s">
        <v>164</v>
      </c>
      <c r="AO16" s="24"/>
      <c r="AP16" s="23" t="s">
        <v>172</v>
      </c>
      <c r="AQ16" s="25">
        <f>AVERAGE(AQ17:AQ22)</f>
        <v>1363.8</v>
      </c>
      <c r="AR16" s="25"/>
      <c r="AT16" s="42" t="s">
        <v>41</v>
      </c>
      <c r="AU16" s="24"/>
      <c r="AV16" s="23" t="s">
        <v>116</v>
      </c>
      <c r="AW16" s="25"/>
      <c r="AX16" s="25"/>
      <c r="AY16" s="26" t="s">
        <v>206</v>
      </c>
      <c r="AZ16" s="24"/>
      <c r="BA16" s="23" t="s">
        <v>205</v>
      </c>
      <c r="BB16" s="25">
        <f>AVERAGE(BB17:BB20)</f>
        <v>1279.25</v>
      </c>
      <c r="BC16" s="25"/>
      <c r="BE16" s="42" t="s">
        <v>41</v>
      </c>
      <c r="BF16" s="24"/>
      <c r="BG16" s="60" t="s">
        <v>163</v>
      </c>
      <c r="BH16" s="25">
        <f>AVERAGE(BH17:BH22)</f>
        <v>1873.3333333333333</v>
      </c>
      <c r="BI16" s="25">
        <f>AVERAGE(BI17:BI22)</f>
        <v>2079.5</v>
      </c>
      <c r="BJ16" s="26" t="s">
        <v>128</v>
      </c>
      <c r="BK16" s="24"/>
      <c r="BL16" s="23" t="s">
        <v>118</v>
      </c>
      <c r="BM16" s="25">
        <f>AVERAGE(BM17:BM22)</f>
        <v>1752.3333333333333</v>
      </c>
      <c r="BN16" s="25">
        <f>AVERAGE(BN17:BN22)</f>
        <v>2040.75</v>
      </c>
      <c r="BP16" s="42" t="s">
        <v>41</v>
      </c>
      <c r="BQ16" s="24"/>
      <c r="BR16" s="23" t="s">
        <v>241</v>
      </c>
      <c r="BS16" s="25">
        <f>AVERAGE(BS17:BS20)</f>
        <v>1682.5</v>
      </c>
      <c r="BT16" s="25">
        <f>AVERAGE(BT17:BT20)</f>
        <v>1924.5</v>
      </c>
      <c r="BU16" s="26" t="s">
        <v>242</v>
      </c>
      <c r="BV16" s="24"/>
      <c r="BW16" s="23" t="s">
        <v>15</v>
      </c>
      <c r="BX16" s="25">
        <f>AVERAGE(BX17:BX20)</f>
        <v>1697</v>
      </c>
      <c r="BY16" s="25">
        <f>AVERAGE(BY17:BY20)</f>
        <v>1965</v>
      </c>
      <c r="BZ16" s="34"/>
    </row>
    <row r="17" spans="1:78" ht="12.75" outlineLevel="1">
      <c r="A17" s="101"/>
      <c r="B17" s="84">
        <v>1</v>
      </c>
      <c r="C17" s="94">
        <v>1</v>
      </c>
      <c r="D17" s="3" t="s">
        <v>64</v>
      </c>
      <c r="E17" s="4">
        <v>2346</v>
      </c>
      <c r="F17" s="4">
        <v>2498</v>
      </c>
      <c r="G17" s="6" t="s">
        <v>2</v>
      </c>
      <c r="H17" s="28">
        <v>2</v>
      </c>
      <c r="I17" s="2" t="s">
        <v>88</v>
      </c>
      <c r="J17" s="29">
        <v>2272</v>
      </c>
      <c r="K17" s="29">
        <v>2321</v>
      </c>
      <c r="M17" s="84">
        <v>1</v>
      </c>
      <c r="N17" s="28">
        <v>1</v>
      </c>
      <c r="O17" s="3" t="s">
        <v>106</v>
      </c>
      <c r="P17" s="29">
        <v>1882</v>
      </c>
      <c r="Q17" s="29">
        <v>2034</v>
      </c>
      <c r="R17" s="5" t="s">
        <v>0</v>
      </c>
      <c r="S17" s="28">
        <v>1</v>
      </c>
      <c r="T17" s="2" t="s">
        <v>134</v>
      </c>
      <c r="U17" s="29">
        <v>2104</v>
      </c>
      <c r="V17" s="29">
        <v>2121</v>
      </c>
      <c r="X17" s="1">
        <v>1</v>
      </c>
      <c r="Y17" s="28">
        <v>4</v>
      </c>
      <c r="Z17" s="2" t="s">
        <v>138</v>
      </c>
      <c r="AA17" s="29">
        <v>1873</v>
      </c>
      <c r="AB17" s="29"/>
      <c r="AC17" s="6" t="s">
        <v>3</v>
      </c>
      <c r="AD17" s="28">
        <v>2</v>
      </c>
      <c r="AE17" s="2" t="s">
        <v>139</v>
      </c>
      <c r="AF17" s="29">
        <v>1574</v>
      </c>
      <c r="AG17" s="29">
        <v>1714</v>
      </c>
      <c r="AI17" s="1">
        <v>1</v>
      </c>
      <c r="AJ17" s="11">
        <v>5</v>
      </c>
      <c r="AK17" s="3" t="s">
        <v>178</v>
      </c>
      <c r="AL17" s="4">
        <v>1659</v>
      </c>
      <c r="AM17" s="4"/>
      <c r="AN17" s="5" t="s">
        <v>2</v>
      </c>
      <c r="AO17" s="28">
        <v>2</v>
      </c>
      <c r="AP17" s="2" t="s">
        <v>171</v>
      </c>
      <c r="AQ17" s="29">
        <v>1429</v>
      </c>
      <c r="AR17" s="29"/>
      <c r="AT17" s="1">
        <v>1</v>
      </c>
      <c r="AU17" s="11">
        <v>6</v>
      </c>
      <c r="AV17" s="3" t="s">
        <v>209</v>
      </c>
      <c r="AW17" s="4"/>
      <c r="AX17" s="4"/>
      <c r="AY17" s="5" t="s">
        <v>2</v>
      </c>
      <c r="AZ17" s="28">
        <v>2</v>
      </c>
      <c r="BA17" s="2" t="s">
        <v>212</v>
      </c>
      <c r="BB17" s="29">
        <v>1493</v>
      </c>
      <c r="BC17" s="29"/>
      <c r="BE17" s="1">
        <v>1</v>
      </c>
      <c r="BF17" s="11">
        <v>1</v>
      </c>
      <c r="BG17" s="3" t="s">
        <v>137</v>
      </c>
      <c r="BH17" s="4">
        <v>2050</v>
      </c>
      <c r="BI17" s="4">
        <v>2143</v>
      </c>
      <c r="BJ17" s="27" t="s">
        <v>0</v>
      </c>
      <c r="BK17" s="28">
        <v>1</v>
      </c>
      <c r="BL17" s="2" t="s">
        <v>134</v>
      </c>
      <c r="BM17" s="29">
        <v>2104</v>
      </c>
      <c r="BN17" s="29">
        <v>2121</v>
      </c>
      <c r="BP17" s="1">
        <v>1</v>
      </c>
      <c r="BQ17" s="11"/>
      <c r="BR17" s="2" t="s">
        <v>78</v>
      </c>
      <c r="BS17" s="29">
        <v>1838</v>
      </c>
      <c r="BT17" s="29"/>
      <c r="BU17" s="5" t="s">
        <v>0</v>
      </c>
      <c r="BV17" s="11"/>
      <c r="BW17" s="2" t="s">
        <v>25</v>
      </c>
      <c r="BX17" s="29">
        <v>1876</v>
      </c>
      <c r="BY17" s="29"/>
      <c r="BZ17" s="34"/>
    </row>
    <row r="18" spans="1:78" ht="12.75" outlineLevel="1">
      <c r="A18" s="101"/>
      <c r="B18" s="84">
        <v>2</v>
      </c>
      <c r="C18" s="91">
        <v>3</v>
      </c>
      <c r="D18" s="3" t="s">
        <v>30</v>
      </c>
      <c r="E18" s="4">
        <v>2230</v>
      </c>
      <c r="F18" s="4">
        <v>2256</v>
      </c>
      <c r="G18" s="6" t="s">
        <v>2</v>
      </c>
      <c r="H18" s="11">
        <v>3</v>
      </c>
      <c r="I18" s="3" t="s">
        <v>89</v>
      </c>
      <c r="J18" s="4">
        <v>2264</v>
      </c>
      <c r="K18" s="4">
        <v>2299</v>
      </c>
      <c r="M18" s="84">
        <v>2</v>
      </c>
      <c r="N18" s="28">
        <v>2</v>
      </c>
      <c r="O18" s="3" t="s">
        <v>107</v>
      </c>
      <c r="P18" s="29">
        <v>1816</v>
      </c>
      <c r="Q18" s="29"/>
      <c r="R18" s="27" t="s">
        <v>2</v>
      </c>
      <c r="S18" s="28">
        <v>5</v>
      </c>
      <c r="T18" s="2" t="s">
        <v>47</v>
      </c>
      <c r="U18" s="29">
        <v>1964</v>
      </c>
      <c r="V18" s="29">
        <v>2061</v>
      </c>
      <c r="X18" s="1">
        <v>2</v>
      </c>
      <c r="Y18" s="28">
        <v>5</v>
      </c>
      <c r="Z18" s="2" t="s">
        <v>16</v>
      </c>
      <c r="AA18" s="29">
        <v>1819</v>
      </c>
      <c r="AB18" s="29">
        <v>1965</v>
      </c>
      <c r="AC18" s="59" t="s">
        <v>3</v>
      </c>
      <c r="AD18" s="28">
        <v>3</v>
      </c>
      <c r="AE18" s="2" t="s">
        <v>140</v>
      </c>
      <c r="AF18" s="29">
        <v>1729</v>
      </c>
      <c r="AG18" s="29"/>
      <c r="AI18" s="1">
        <v>2</v>
      </c>
      <c r="AJ18" s="11">
        <v>7</v>
      </c>
      <c r="AK18" s="3" t="s">
        <v>179</v>
      </c>
      <c r="AL18" s="4">
        <v>1473</v>
      </c>
      <c r="AM18" s="4"/>
      <c r="AN18" s="5" t="s">
        <v>2</v>
      </c>
      <c r="AO18" s="28">
        <v>3</v>
      </c>
      <c r="AP18" s="2" t="s">
        <v>173</v>
      </c>
      <c r="AQ18" s="29">
        <v>1418</v>
      </c>
      <c r="AR18" s="29"/>
      <c r="AT18" s="1">
        <v>2</v>
      </c>
      <c r="AU18" s="11">
        <v>10</v>
      </c>
      <c r="AV18" s="3" t="s">
        <v>216</v>
      </c>
      <c r="AW18" s="4"/>
      <c r="AX18" s="4"/>
      <c r="AY18" s="5" t="s">
        <v>0</v>
      </c>
      <c r="AZ18" s="11">
        <v>5</v>
      </c>
      <c r="BA18" s="3" t="s">
        <v>213</v>
      </c>
      <c r="BB18" s="4">
        <v>1358</v>
      </c>
      <c r="BC18" s="4"/>
      <c r="BE18" s="1">
        <v>2</v>
      </c>
      <c r="BF18" s="11">
        <v>2</v>
      </c>
      <c r="BG18" s="2" t="s">
        <v>129</v>
      </c>
      <c r="BH18" s="4">
        <v>2057</v>
      </c>
      <c r="BI18" s="4">
        <v>2133</v>
      </c>
      <c r="BJ18" s="27" t="s">
        <v>3</v>
      </c>
      <c r="BK18" s="28">
        <v>2</v>
      </c>
      <c r="BL18" s="2" t="s">
        <v>36</v>
      </c>
      <c r="BM18" s="29">
        <v>1942</v>
      </c>
      <c r="BN18" s="29">
        <v>2036</v>
      </c>
      <c r="BP18" s="1">
        <v>2</v>
      </c>
      <c r="BQ18" s="11"/>
      <c r="BR18" s="2" t="s">
        <v>80</v>
      </c>
      <c r="BS18" s="29">
        <v>1746</v>
      </c>
      <c r="BT18" s="29">
        <v>1932</v>
      </c>
      <c r="BU18" s="5" t="s">
        <v>0</v>
      </c>
      <c r="BV18" s="11"/>
      <c r="BW18" s="2" t="s">
        <v>16</v>
      </c>
      <c r="BX18" s="29">
        <v>1819</v>
      </c>
      <c r="BY18" s="29">
        <v>1965</v>
      </c>
      <c r="BZ18" s="34"/>
    </row>
    <row r="19" spans="1:78" ht="12.75" outlineLevel="1">
      <c r="A19" s="101"/>
      <c r="B19" s="84">
        <v>3</v>
      </c>
      <c r="C19" s="91">
        <v>4</v>
      </c>
      <c r="D19" s="3" t="s">
        <v>31</v>
      </c>
      <c r="E19" s="4">
        <v>2199</v>
      </c>
      <c r="F19" s="4">
        <v>2257</v>
      </c>
      <c r="G19" s="6" t="s">
        <v>0</v>
      </c>
      <c r="H19" s="11">
        <v>7</v>
      </c>
      <c r="I19" s="3" t="s">
        <v>90</v>
      </c>
      <c r="J19" s="4">
        <v>2286</v>
      </c>
      <c r="K19" s="4">
        <v>2346</v>
      </c>
      <c r="M19" s="84">
        <v>3</v>
      </c>
      <c r="N19" s="28">
        <v>3</v>
      </c>
      <c r="O19" s="2" t="s">
        <v>108</v>
      </c>
      <c r="P19" s="29">
        <v>1726</v>
      </c>
      <c r="Q19" s="29"/>
      <c r="R19" s="5" t="s">
        <v>0</v>
      </c>
      <c r="S19" s="28">
        <v>6</v>
      </c>
      <c r="T19" s="2" t="s">
        <v>22</v>
      </c>
      <c r="U19" s="29">
        <v>1898</v>
      </c>
      <c r="V19" s="29">
        <v>2040</v>
      </c>
      <c r="X19" s="1">
        <v>3</v>
      </c>
      <c r="Y19" s="28">
        <v>6</v>
      </c>
      <c r="Z19" s="2" t="s">
        <v>44</v>
      </c>
      <c r="AA19" s="29">
        <v>1779</v>
      </c>
      <c r="AB19" s="29"/>
      <c r="AC19" s="27" t="s">
        <v>0</v>
      </c>
      <c r="AD19" s="28">
        <v>6</v>
      </c>
      <c r="AE19" s="2" t="s">
        <v>141</v>
      </c>
      <c r="AF19" s="29">
        <v>1640</v>
      </c>
      <c r="AG19" s="29"/>
      <c r="AI19" s="1">
        <v>3</v>
      </c>
      <c r="AJ19" s="11">
        <v>10</v>
      </c>
      <c r="AK19" s="3" t="s">
        <v>180</v>
      </c>
      <c r="AL19" s="4"/>
      <c r="AM19" s="4"/>
      <c r="AN19" s="5" t="s">
        <v>0</v>
      </c>
      <c r="AO19" s="28">
        <v>4</v>
      </c>
      <c r="AP19" s="2" t="s">
        <v>174</v>
      </c>
      <c r="AQ19" s="29">
        <v>1376</v>
      </c>
      <c r="AR19" s="29"/>
      <c r="AT19" s="1">
        <v>3</v>
      </c>
      <c r="AU19" s="11">
        <v>13</v>
      </c>
      <c r="AV19" s="3" t="s">
        <v>210</v>
      </c>
      <c r="AW19" s="4"/>
      <c r="AX19" s="4"/>
      <c r="AY19" s="5" t="s">
        <v>0</v>
      </c>
      <c r="AZ19" s="11">
        <v>6</v>
      </c>
      <c r="BA19" s="3" t="s">
        <v>214</v>
      </c>
      <c r="BB19" s="4">
        <v>1358</v>
      </c>
      <c r="BC19" s="4"/>
      <c r="BE19" s="1">
        <v>3</v>
      </c>
      <c r="BF19" s="11">
        <v>3</v>
      </c>
      <c r="BG19" s="3" t="s">
        <v>133</v>
      </c>
      <c r="BH19" s="4">
        <v>2011</v>
      </c>
      <c r="BI19" s="4">
        <v>2077</v>
      </c>
      <c r="BJ19" s="27" t="s">
        <v>0</v>
      </c>
      <c r="BK19" s="28">
        <v>3</v>
      </c>
      <c r="BL19" s="2" t="s">
        <v>37</v>
      </c>
      <c r="BM19" s="29">
        <v>1905</v>
      </c>
      <c r="BN19" s="29">
        <v>2042</v>
      </c>
      <c r="BP19" s="1">
        <v>3</v>
      </c>
      <c r="BQ19" s="11"/>
      <c r="BR19" s="2" t="s">
        <v>243</v>
      </c>
      <c r="BS19" s="29">
        <v>1646</v>
      </c>
      <c r="BT19" s="29">
        <v>1917</v>
      </c>
      <c r="BU19" s="5" t="s">
        <v>3</v>
      </c>
      <c r="BV19" s="11"/>
      <c r="BW19" s="2" t="s">
        <v>17</v>
      </c>
      <c r="BX19" s="29">
        <v>1654</v>
      </c>
      <c r="BY19" s="4"/>
      <c r="BZ19" s="34"/>
    </row>
    <row r="20" spans="1:78" ht="12.75" outlineLevel="1">
      <c r="A20" s="101"/>
      <c r="B20" s="84">
        <v>4</v>
      </c>
      <c r="C20" s="91">
        <v>5</v>
      </c>
      <c r="D20" s="3" t="s">
        <v>32</v>
      </c>
      <c r="E20" s="4">
        <v>2200</v>
      </c>
      <c r="F20" s="4">
        <v>2237</v>
      </c>
      <c r="G20" s="5" t="s">
        <v>3</v>
      </c>
      <c r="H20" s="11">
        <v>8</v>
      </c>
      <c r="I20" s="3" t="s">
        <v>91</v>
      </c>
      <c r="J20" s="4">
        <v>2205</v>
      </c>
      <c r="K20" s="4">
        <v>2298</v>
      </c>
      <c r="M20" s="84">
        <v>4</v>
      </c>
      <c r="N20" s="28">
        <v>4</v>
      </c>
      <c r="O20" s="2" t="s">
        <v>109</v>
      </c>
      <c r="P20" s="29">
        <v>1731</v>
      </c>
      <c r="Q20" s="29"/>
      <c r="R20" s="6" t="s">
        <v>0</v>
      </c>
      <c r="S20" s="28">
        <v>7</v>
      </c>
      <c r="T20" s="2" t="s">
        <v>23</v>
      </c>
      <c r="U20" s="29">
        <v>1879</v>
      </c>
      <c r="V20" s="29">
        <v>2057</v>
      </c>
      <c r="X20" s="1">
        <v>4</v>
      </c>
      <c r="Y20" s="28">
        <v>7</v>
      </c>
      <c r="Z20" s="2" t="s">
        <v>149</v>
      </c>
      <c r="AA20" s="29">
        <v>1776</v>
      </c>
      <c r="AB20" s="29"/>
      <c r="AC20" s="5" t="s">
        <v>2</v>
      </c>
      <c r="AD20" s="28">
        <v>7</v>
      </c>
      <c r="AE20" s="2" t="s">
        <v>142</v>
      </c>
      <c r="AF20" s="29">
        <v>1684</v>
      </c>
      <c r="AG20" s="29"/>
      <c r="AI20" s="1">
        <v>4</v>
      </c>
      <c r="AJ20" s="11">
        <v>11</v>
      </c>
      <c r="AK20" s="3" t="s">
        <v>181</v>
      </c>
      <c r="AL20" s="4"/>
      <c r="AM20" s="4"/>
      <c r="AN20" s="5" t="s">
        <v>2</v>
      </c>
      <c r="AO20" s="28">
        <v>5</v>
      </c>
      <c r="AP20" s="2" t="s">
        <v>175</v>
      </c>
      <c r="AQ20" s="29">
        <v>1319</v>
      </c>
      <c r="AR20" s="29"/>
      <c r="AT20" s="1">
        <v>4</v>
      </c>
      <c r="AU20" s="11">
        <v>19</v>
      </c>
      <c r="AV20" s="3" t="s">
        <v>211</v>
      </c>
      <c r="AW20" s="4"/>
      <c r="AX20" s="4"/>
      <c r="AY20" s="5" t="s">
        <v>0</v>
      </c>
      <c r="AZ20" s="11">
        <v>10</v>
      </c>
      <c r="BA20" s="3" t="s">
        <v>215</v>
      </c>
      <c r="BB20" s="4">
        <v>908</v>
      </c>
      <c r="BC20" s="4"/>
      <c r="BE20" s="1">
        <v>4</v>
      </c>
      <c r="BF20" s="11">
        <v>4</v>
      </c>
      <c r="BG20" s="3" t="s">
        <v>130</v>
      </c>
      <c r="BH20" s="4">
        <v>1843</v>
      </c>
      <c r="BI20" s="4">
        <v>1965</v>
      </c>
      <c r="BJ20" s="27" t="s">
        <v>3</v>
      </c>
      <c r="BK20" s="28">
        <v>4</v>
      </c>
      <c r="BL20" s="2" t="s">
        <v>38</v>
      </c>
      <c r="BM20" s="29">
        <v>1804</v>
      </c>
      <c r="BN20" s="29">
        <v>1964</v>
      </c>
      <c r="BP20" s="1">
        <v>4</v>
      </c>
      <c r="BQ20" s="11"/>
      <c r="BR20" s="2" t="s">
        <v>84</v>
      </c>
      <c r="BS20" s="29">
        <v>1500</v>
      </c>
      <c r="BT20" s="4"/>
      <c r="BU20" s="6" t="s">
        <v>2</v>
      </c>
      <c r="BV20" s="11"/>
      <c r="BW20" s="2" t="s">
        <v>20</v>
      </c>
      <c r="BX20" s="29">
        <v>1439</v>
      </c>
      <c r="BY20" s="4"/>
      <c r="BZ20" s="34"/>
    </row>
    <row r="21" spans="1:78" ht="12.75" outlineLevel="1">
      <c r="A21" s="43"/>
      <c r="B21" s="84">
        <v>5</v>
      </c>
      <c r="C21" s="91">
        <v>6</v>
      </c>
      <c r="D21" s="3" t="s">
        <v>75</v>
      </c>
      <c r="E21" s="4">
        <v>2200</v>
      </c>
      <c r="F21" s="4">
        <v>2275</v>
      </c>
      <c r="G21" s="6" t="s">
        <v>0</v>
      </c>
      <c r="H21" s="11">
        <v>9</v>
      </c>
      <c r="I21" s="3" t="s">
        <v>96</v>
      </c>
      <c r="J21" s="4">
        <v>2258</v>
      </c>
      <c r="K21" s="4">
        <v>2341</v>
      </c>
      <c r="M21" s="84">
        <v>5</v>
      </c>
      <c r="N21" s="28">
        <v>5</v>
      </c>
      <c r="O21" s="2" t="s">
        <v>110</v>
      </c>
      <c r="P21" s="29">
        <v>1772</v>
      </c>
      <c r="Q21" s="29">
        <v>1960</v>
      </c>
      <c r="R21" s="5" t="s">
        <v>2</v>
      </c>
      <c r="S21" s="28">
        <v>8</v>
      </c>
      <c r="T21" s="2" t="s">
        <v>36</v>
      </c>
      <c r="U21" s="29">
        <v>1918</v>
      </c>
      <c r="V21" s="29">
        <v>2018</v>
      </c>
      <c r="X21" s="1">
        <v>5</v>
      </c>
      <c r="Y21" s="28">
        <v>8</v>
      </c>
      <c r="Z21" s="2" t="s">
        <v>17</v>
      </c>
      <c r="AA21" s="29">
        <v>1654</v>
      </c>
      <c r="AB21" s="29"/>
      <c r="AC21" s="5" t="s">
        <v>2</v>
      </c>
      <c r="AD21" s="28">
        <v>8</v>
      </c>
      <c r="AE21" s="2" t="s">
        <v>143</v>
      </c>
      <c r="AF21" s="29">
        <v>1699</v>
      </c>
      <c r="AG21" s="29"/>
      <c r="AI21" s="1">
        <v>5</v>
      </c>
      <c r="AJ21" s="11">
        <v>15</v>
      </c>
      <c r="AK21" s="3" t="s">
        <v>42</v>
      </c>
      <c r="AL21" s="4"/>
      <c r="AM21" s="4"/>
      <c r="AN21" s="5" t="s">
        <v>0</v>
      </c>
      <c r="AO21" s="28">
        <v>6</v>
      </c>
      <c r="AP21" s="2" t="s">
        <v>176</v>
      </c>
      <c r="AQ21" s="29">
        <v>1277</v>
      </c>
      <c r="AR21" s="29"/>
      <c r="AT21" s="36"/>
      <c r="AU21" s="38"/>
      <c r="AV21" s="37"/>
      <c r="AW21" s="39"/>
      <c r="AX21" s="39"/>
      <c r="AY21" s="36"/>
      <c r="AZ21" s="38"/>
      <c r="BA21" s="37"/>
      <c r="BB21" s="39"/>
      <c r="BC21" s="39"/>
      <c r="BE21" s="1">
        <v>5</v>
      </c>
      <c r="BF21" s="11">
        <v>3</v>
      </c>
      <c r="BG21" s="3" t="s">
        <v>132</v>
      </c>
      <c r="BH21" s="4">
        <v>1822</v>
      </c>
      <c r="BI21" s="4"/>
      <c r="BJ21" s="27" t="s">
        <v>0</v>
      </c>
      <c r="BK21" s="28">
        <v>5</v>
      </c>
      <c r="BL21" s="2" t="s">
        <v>119</v>
      </c>
      <c r="BM21" s="29">
        <v>1583</v>
      </c>
      <c r="BN21" s="29"/>
      <c r="BP21" s="36"/>
      <c r="BQ21" s="38"/>
      <c r="BR21" s="37"/>
      <c r="BS21" s="39"/>
      <c r="BT21" s="39"/>
      <c r="BU21" s="36"/>
      <c r="BV21" s="38"/>
      <c r="BW21" s="37"/>
      <c r="BX21" s="39"/>
      <c r="BY21" s="39"/>
      <c r="BZ21" s="34"/>
    </row>
    <row r="22" spans="1:78" ht="12.75" outlineLevel="1">
      <c r="A22" s="43"/>
      <c r="B22" s="84">
        <v>6</v>
      </c>
      <c r="C22" s="91">
        <v>7</v>
      </c>
      <c r="D22" s="3" t="s">
        <v>34</v>
      </c>
      <c r="E22" s="4">
        <v>2165</v>
      </c>
      <c r="F22" s="4">
        <v>2184</v>
      </c>
      <c r="G22" s="6" t="s">
        <v>0</v>
      </c>
      <c r="H22" s="11">
        <v>10</v>
      </c>
      <c r="I22" s="3" t="s">
        <v>92</v>
      </c>
      <c r="J22" s="4">
        <v>2228</v>
      </c>
      <c r="K22" s="4">
        <v>2259</v>
      </c>
      <c r="M22" s="84">
        <v>6</v>
      </c>
      <c r="N22" s="28">
        <v>6</v>
      </c>
      <c r="O22" s="2" t="s">
        <v>111</v>
      </c>
      <c r="P22" s="29">
        <v>1775</v>
      </c>
      <c r="Q22" s="29"/>
      <c r="R22" s="27" t="s">
        <v>2</v>
      </c>
      <c r="S22" s="28">
        <v>9</v>
      </c>
      <c r="T22" s="2" t="s">
        <v>24</v>
      </c>
      <c r="U22" s="29">
        <v>1877</v>
      </c>
      <c r="V22" s="29">
        <v>1972</v>
      </c>
      <c r="X22" s="1">
        <v>6</v>
      </c>
      <c r="Y22" s="28">
        <v>10</v>
      </c>
      <c r="Z22" s="2" t="s">
        <v>19</v>
      </c>
      <c r="AA22" s="29">
        <v>1585</v>
      </c>
      <c r="AB22" s="29"/>
      <c r="AC22" s="27" t="s">
        <v>0</v>
      </c>
      <c r="AD22" s="28">
        <v>11</v>
      </c>
      <c r="AE22" s="2" t="s">
        <v>144</v>
      </c>
      <c r="AF22" s="29">
        <v>1494</v>
      </c>
      <c r="AG22" s="29"/>
      <c r="AI22" s="1">
        <v>6</v>
      </c>
      <c r="AJ22" s="11">
        <v>20</v>
      </c>
      <c r="AK22" s="3" t="s">
        <v>61</v>
      </c>
      <c r="AL22" s="4">
        <v>1267</v>
      </c>
      <c r="AM22" s="4"/>
      <c r="AN22" s="5" t="s">
        <v>3</v>
      </c>
      <c r="AO22" s="28">
        <v>14</v>
      </c>
      <c r="AP22" s="2" t="s">
        <v>177</v>
      </c>
      <c r="AQ22" s="29"/>
      <c r="AR22" s="29"/>
      <c r="AT22" s="36"/>
      <c r="AU22" s="38"/>
      <c r="AV22" s="37"/>
      <c r="AW22" s="39"/>
      <c r="AX22" s="39"/>
      <c r="AY22" s="36"/>
      <c r="AZ22" s="38"/>
      <c r="BA22" s="37"/>
      <c r="BB22" s="39"/>
      <c r="BC22" s="39"/>
      <c r="BE22" s="1">
        <v>6</v>
      </c>
      <c r="BF22" s="11">
        <v>4</v>
      </c>
      <c r="BG22" s="3" t="s">
        <v>131</v>
      </c>
      <c r="BH22" s="4">
        <v>1457</v>
      </c>
      <c r="BI22" s="4"/>
      <c r="BJ22" s="27" t="s">
        <v>3</v>
      </c>
      <c r="BK22" s="28">
        <v>11</v>
      </c>
      <c r="BL22" s="2" t="s">
        <v>121</v>
      </c>
      <c r="BM22" s="29">
        <v>1176</v>
      </c>
      <c r="BN22" s="29"/>
      <c r="BP22" s="36"/>
      <c r="BQ22" s="38"/>
      <c r="BR22" s="37"/>
      <c r="BS22" s="39"/>
      <c r="BT22" s="39"/>
      <c r="BU22" s="36"/>
      <c r="BV22" s="38"/>
      <c r="BW22" s="37"/>
      <c r="BX22" s="39"/>
      <c r="BY22" s="39"/>
      <c r="BZ22" s="34"/>
    </row>
    <row r="23" spans="1:78" ht="12.75" outlineLevel="1">
      <c r="A23" s="43"/>
      <c r="B23" s="84">
        <v>7</v>
      </c>
      <c r="C23" s="91">
        <v>8</v>
      </c>
      <c r="D23" s="3" t="s">
        <v>33</v>
      </c>
      <c r="E23" s="4">
        <v>2099</v>
      </c>
      <c r="F23" s="4">
        <v>2145</v>
      </c>
      <c r="G23" s="6" t="s">
        <v>0</v>
      </c>
      <c r="H23" s="11">
        <v>17</v>
      </c>
      <c r="I23" s="3" t="s">
        <v>93</v>
      </c>
      <c r="J23" s="4">
        <v>2090</v>
      </c>
      <c r="K23" s="4">
        <v>2199</v>
      </c>
      <c r="M23" s="84">
        <v>7</v>
      </c>
      <c r="N23" s="28">
        <v>7</v>
      </c>
      <c r="O23" s="2" t="s">
        <v>112</v>
      </c>
      <c r="P23" s="29">
        <v>1816</v>
      </c>
      <c r="Q23" s="29"/>
      <c r="R23" s="27" t="s">
        <v>2</v>
      </c>
      <c r="S23" s="28">
        <v>12</v>
      </c>
      <c r="T23" s="2" t="s">
        <v>25</v>
      </c>
      <c r="U23" s="29">
        <v>1876</v>
      </c>
      <c r="V23" s="29"/>
      <c r="X23" s="1">
        <v>7</v>
      </c>
      <c r="Y23" s="28">
        <v>11</v>
      </c>
      <c r="Z23" s="2" t="s">
        <v>18</v>
      </c>
      <c r="AA23" s="29">
        <v>1578</v>
      </c>
      <c r="AB23" s="29"/>
      <c r="AC23" s="5" t="s">
        <v>2</v>
      </c>
      <c r="AD23" s="28">
        <v>12</v>
      </c>
      <c r="AE23" s="2" t="s">
        <v>145</v>
      </c>
      <c r="AF23" s="29">
        <v>1392</v>
      </c>
      <c r="AG23" s="29"/>
      <c r="AI23" s="36"/>
      <c r="AJ23" s="38"/>
      <c r="AK23" s="37"/>
      <c r="AL23" s="39"/>
      <c r="AM23" s="39"/>
      <c r="AN23" s="36"/>
      <c r="AO23" s="38"/>
      <c r="AP23" s="37"/>
      <c r="AQ23" s="39"/>
      <c r="AR23" s="39"/>
      <c r="AT23" s="36"/>
      <c r="AU23" s="38"/>
      <c r="AV23" s="37"/>
      <c r="AW23" s="39"/>
      <c r="AX23" s="39"/>
      <c r="AY23" s="36"/>
      <c r="AZ23" s="38"/>
      <c r="BA23" s="37"/>
      <c r="BB23" s="39"/>
      <c r="BC23" s="39"/>
      <c r="BE23" s="36"/>
      <c r="BF23" s="38"/>
      <c r="BG23" s="37"/>
      <c r="BH23" s="39"/>
      <c r="BI23" s="39"/>
      <c r="BJ23" s="36"/>
      <c r="BK23" s="38"/>
      <c r="BL23" s="37"/>
      <c r="BM23" s="39"/>
      <c r="BN23" s="39"/>
      <c r="BP23" s="36"/>
      <c r="BQ23" s="38"/>
      <c r="BR23" s="37"/>
      <c r="BS23" s="39"/>
      <c r="BT23" s="39"/>
      <c r="BU23" s="36"/>
      <c r="BV23" s="38"/>
      <c r="BW23" s="37"/>
      <c r="BX23" s="39"/>
      <c r="BY23" s="39"/>
      <c r="BZ23" s="34"/>
    </row>
    <row r="24" spans="1:78" ht="12.75" outlineLevel="1">
      <c r="A24" s="44"/>
      <c r="B24" s="84">
        <v>8</v>
      </c>
      <c r="C24" s="94">
        <v>9</v>
      </c>
      <c r="D24" s="3" t="s">
        <v>95</v>
      </c>
      <c r="E24" s="29"/>
      <c r="F24" s="29">
        <v>2255</v>
      </c>
      <c r="G24" s="6" t="s">
        <v>2</v>
      </c>
      <c r="H24" s="28">
        <v>18</v>
      </c>
      <c r="I24" s="3" t="s">
        <v>94</v>
      </c>
      <c r="J24" s="29">
        <v>2033</v>
      </c>
      <c r="K24" s="29">
        <v>2195</v>
      </c>
      <c r="M24" s="84">
        <v>8</v>
      </c>
      <c r="N24" s="28">
        <v>8</v>
      </c>
      <c r="O24" s="2" t="s">
        <v>244</v>
      </c>
      <c r="P24" s="29">
        <v>1751</v>
      </c>
      <c r="Q24" s="29"/>
      <c r="R24" s="27" t="s">
        <v>2</v>
      </c>
      <c r="S24" s="28">
        <v>17</v>
      </c>
      <c r="T24" s="2" t="s">
        <v>113</v>
      </c>
      <c r="U24" s="29">
        <v>1648</v>
      </c>
      <c r="V24" s="29">
        <v>1934</v>
      </c>
      <c r="X24" s="1">
        <v>8</v>
      </c>
      <c r="Y24" s="28">
        <v>12</v>
      </c>
      <c r="Z24" s="2" t="s">
        <v>20</v>
      </c>
      <c r="AA24" s="29">
        <v>1439</v>
      </c>
      <c r="AB24" s="29"/>
      <c r="AC24" s="27" t="s">
        <v>146</v>
      </c>
      <c r="AD24" s="28">
        <v>20</v>
      </c>
      <c r="AE24" s="2" t="s">
        <v>147</v>
      </c>
      <c r="AF24" s="29"/>
      <c r="AG24" s="29"/>
      <c r="AI24" s="36"/>
      <c r="AJ24" s="38"/>
      <c r="AK24" s="37"/>
      <c r="AL24" s="39"/>
      <c r="AM24" s="39"/>
      <c r="AN24" s="36"/>
      <c r="AO24" s="38"/>
      <c r="AP24" s="37"/>
      <c r="AQ24" s="39"/>
      <c r="AR24" s="39"/>
      <c r="AT24" s="36"/>
      <c r="AU24" s="38"/>
      <c r="AV24" s="37"/>
      <c r="AW24" s="39"/>
      <c r="AX24" s="39"/>
      <c r="AY24" s="36"/>
      <c r="AZ24" s="38"/>
      <c r="BA24" s="37"/>
      <c r="BB24" s="39"/>
      <c r="BC24" s="39"/>
      <c r="BE24" s="36"/>
      <c r="BF24" s="38"/>
      <c r="BG24" s="37"/>
      <c r="BH24" s="39"/>
      <c r="BI24" s="39"/>
      <c r="BJ24" s="36"/>
      <c r="BK24" s="38"/>
      <c r="BL24" s="37"/>
      <c r="BM24" s="39"/>
      <c r="BN24" s="39"/>
      <c r="BP24" s="36"/>
      <c r="BQ24" s="38"/>
      <c r="BR24" s="37"/>
      <c r="BS24" s="39"/>
      <c r="BT24" s="39"/>
      <c r="BU24" s="36"/>
      <c r="BV24" s="38"/>
      <c r="BW24" s="37"/>
      <c r="BX24" s="39"/>
      <c r="BY24" s="39"/>
      <c r="BZ24" s="34"/>
    </row>
    <row r="25" spans="2:78" ht="15">
      <c r="B25" s="83"/>
      <c r="C25" s="92"/>
      <c r="D25" s="16"/>
      <c r="E25" s="18"/>
      <c r="F25" s="18"/>
      <c r="G25" s="19"/>
      <c r="H25" s="17"/>
      <c r="I25" s="16"/>
      <c r="J25" s="18"/>
      <c r="K25" s="18"/>
      <c r="M25" s="97"/>
      <c r="N25" s="13"/>
      <c r="O25" s="9"/>
      <c r="P25" s="32"/>
      <c r="Q25" s="32"/>
      <c r="R25" s="10"/>
      <c r="S25" s="13"/>
      <c r="T25" s="9"/>
      <c r="U25" s="32"/>
      <c r="V25" s="32"/>
      <c r="X25" s="15"/>
      <c r="Y25" s="17"/>
      <c r="Z25" s="16"/>
      <c r="AA25" s="30"/>
      <c r="AB25" s="30"/>
      <c r="AC25" s="19"/>
      <c r="AD25" s="17"/>
      <c r="AE25" s="16"/>
      <c r="AF25" s="30"/>
      <c r="AG25" s="30"/>
      <c r="AI25" s="8"/>
      <c r="AJ25" s="13"/>
      <c r="AK25" s="50"/>
      <c r="AL25" s="14"/>
      <c r="AM25" s="14"/>
      <c r="AN25" s="10"/>
      <c r="AO25" s="13"/>
      <c r="AP25" s="9"/>
      <c r="AQ25" s="14"/>
      <c r="AR25" s="14"/>
      <c r="AT25" s="8"/>
      <c r="AU25" s="13"/>
      <c r="AV25" s="50"/>
      <c r="AW25" s="14"/>
      <c r="AX25" s="14"/>
      <c r="AY25" s="10"/>
      <c r="AZ25" s="13"/>
      <c r="BA25" s="9"/>
      <c r="BB25" s="14"/>
      <c r="BC25" s="14"/>
      <c r="BE25" s="8"/>
      <c r="BF25" s="13"/>
      <c r="BG25" s="9"/>
      <c r="BH25" s="14"/>
      <c r="BI25" s="14"/>
      <c r="BJ25" s="10"/>
      <c r="BK25" s="13"/>
      <c r="BL25" s="9"/>
      <c r="BM25" s="14"/>
      <c r="BN25" s="14"/>
      <c r="BP25" s="8"/>
      <c r="BQ25" s="13"/>
      <c r="BR25" s="9"/>
      <c r="BS25" s="14"/>
      <c r="BT25" s="14"/>
      <c r="BU25" s="10"/>
      <c r="BV25" s="13"/>
      <c r="BW25" s="9"/>
      <c r="BX25" s="14"/>
      <c r="BY25" s="14"/>
      <c r="BZ25" s="34"/>
    </row>
    <row r="26" spans="4:78" ht="12.75">
      <c r="D26" s="31"/>
      <c r="E26" s="7" t="s">
        <v>8</v>
      </c>
      <c r="F26" s="7" t="s">
        <v>9</v>
      </c>
      <c r="J26" s="7" t="s">
        <v>8</v>
      </c>
      <c r="K26" s="7" t="s">
        <v>9</v>
      </c>
      <c r="M26" s="97"/>
      <c r="P26" s="7" t="s">
        <v>8</v>
      </c>
      <c r="Q26" s="7" t="s">
        <v>9</v>
      </c>
      <c r="U26" s="7" t="s">
        <v>8</v>
      </c>
      <c r="V26" s="7" t="s">
        <v>9</v>
      </c>
      <c r="AA26" s="7" t="s">
        <v>8</v>
      </c>
      <c r="AB26" s="7" t="s">
        <v>9</v>
      </c>
      <c r="AF26" s="7" t="s">
        <v>8</v>
      </c>
      <c r="AG26" s="7" t="s">
        <v>9</v>
      </c>
      <c r="AL26" s="7" t="s">
        <v>8</v>
      </c>
      <c r="AM26" s="7" t="s">
        <v>9</v>
      </c>
      <c r="AQ26" s="7" t="s">
        <v>8</v>
      </c>
      <c r="AR26" s="7" t="s">
        <v>9</v>
      </c>
      <c r="AW26" s="7" t="s">
        <v>8</v>
      </c>
      <c r="AX26" s="7" t="s">
        <v>9</v>
      </c>
      <c r="BB26" s="7" t="s">
        <v>8</v>
      </c>
      <c r="BC26" s="7" t="s">
        <v>9</v>
      </c>
      <c r="BH26" s="7" t="s">
        <v>8</v>
      </c>
      <c r="BI26" s="7" t="s">
        <v>9</v>
      </c>
      <c r="BM26" s="7" t="s">
        <v>8</v>
      </c>
      <c r="BN26" s="7" t="s">
        <v>9</v>
      </c>
      <c r="BS26" s="7" t="s">
        <v>8</v>
      </c>
      <c r="BT26" s="7" t="s">
        <v>9</v>
      </c>
      <c r="BX26" s="7" t="s">
        <v>8</v>
      </c>
      <c r="BY26" s="7" t="s">
        <v>9</v>
      </c>
      <c r="BZ26" s="34"/>
    </row>
    <row r="27" spans="1:78" ht="26.25" customHeight="1">
      <c r="A27" s="100" t="s">
        <v>158</v>
      </c>
      <c r="B27" s="81" t="s">
        <v>41</v>
      </c>
      <c r="C27" s="93"/>
      <c r="D27" s="23" t="s">
        <v>193</v>
      </c>
      <c r="E27" s="25">
        <f>AVERAGE(E28:E35)</f>
        <v>2337.375</v>
      </c>
      <c r="F27" s="25">
        <f>AVERAGE(F28:F35)</f>
        <v>2357.625</v>
      </c>
      <c r="G27" s="26" t="s">
        <v>97</v>
      </c>
      <c r="H27" s="24"/>
      <c r="I27" s="23" t="s">
        <v>1</v>
      </c>
      <c r="J27" s="25">
        <f>AVERAGE(J28:J35)</f>
        <v>2182</v>
      </c>
      <c r="K27" s="25">
        <f>AVERAGE(K28:K35)</f>
        <v>2253.625</v>
      </c>
      <c r="M27" s="81" t="s">
        <v>41</v>
      </c>
      <c r="N27" s="24"/>
      <c r="O27" s="23" t="s">
        <v>4</v>
      </c>
      <c r="P27" s="25">
        <f>AVERAGE(P28:P35)</f>
        <v>1920.125</v>
      </c>
      <c r="Q27" s="25">
        <f>AVERAGE(Q28:Q35)</f>
        <v>2048.8571428571427</v>
      </c>
      <c r="R27" s="26" t="s">
        <v>192</v>
      </c>
      <c r="S27" s="24"/>
      <c r="T27" s="23" t="s">
        <v>183</v>
      </c>
      <c r="U27" s="25">
        <f>AVERAGE(U28:U35)</f>
        <v>1718.375</v>
      </c>
      <c r="V27" s="25">
        <f>AVERAGE(V28:V35)</f>
        <v>2184</v>
      </c>
      <c r="X27" s="42" t="s">
        <v>41</v>
      </c>
      <c r="Y27" s="24"/>
      <c r="Z27" s="23" t="s">
        <v>232</v>
      </c>
      <c r="AA27" s="25">
        <f>AVERAGE(AA28:AA35)</f>
        <v>1450.25</v>
      </c>
      <c r="AB27" s="25"/>
      <c r="AC27" s="26" t="s">
        <v>86</v>
      </c>
      <c r="AD27" s="24"/>
      <c r="AE27" s="23" t="s">
        <v>5</v>
      </c>
      <c r="AF27" s="25">
        <f>AVERAGE(AF28:AF35)</f>
        <v>1651.2857142857142</v>
      </c>
      <c r="AG27" s="25">
        <f>AVERAGE(AG28:AG35)</f>
        <v>1934</v>
      </c>
      <c r="AI27" s="42" t="s">
        <v>41</v>
      </c>
      <c r="AJ27" s="24"/>
      <c r="AK27" s="23" t="s">
        <v>267</v>
      </c>
      <c r="AL27" s="25"/>
      <c r="AM27" s="25"/>
      <c r="AN27" s="26" t="s">
        <v>268</v>
      </c>
      <c r="AO27" s="24"/>
      <c r="AP27" s="23" t="s">
        <v>6</v>
      </c>
      <c r="AQ27" s="25">
        <f>AVERAGE(AQ28:AQ33)</f>
        <v>1472.75</v>
      </c>
      <c r="AR27" s="25"/>
      <c r="AT27" s="42" t="s">
        <v>41</v>
      </c>
      <c r="AU27" s="24"/>
      <c r="AV27" s="23" t="s">
        <v>266</v>
      </c>
      <c r="AW27" s="25">
        <f>AVERAGE(AW28:AW31)</f>
        <v>1138.25</v>
      </c>
      <c r="AX27" s="25"/>
      <c r="AY27" s="26" t="s">
        <v>261</v>
      </c>
      <c r="AZ27" s="24"/>
      <c r="BA27" s="23" t="s">
        <v>116</v>
      </c>
      <c r="BB27" s="25"/>
      <c r="BC27" s="25"/>
      <c r="BE27" s="42" t="s">
        <v>41</v>
      </c>
      <c r="BF27" s="24"/>
      <c r="BG27" s="23" t="s">
        <v>118</v>
      </c>
      <c r="BH27" s="25">
        <f>AVERAGE(BH28:BH33)</f>
        <v>1625.5</v>
      </c>
      <c r="BI27" s="25">
        <f>AVERAGE(BI28:BI33)</f>
        <v>2078.5</v>
      </c>
      <c r="BJ27" s="26" t="s">
        <v>164</v>
      </c>
      <c r="BK27" s="24"/>
      <c r="BL27" s="60" t="s">
        <v>151</v>
      </c>
      <c r="BM27" s="25">
        <f>AVERAGE(BM28:BM33)</f>
        <v>1960.3333333333333</v>
      </c>
      <c r="BN27" s="25">
        <f>AVERAGE(BN28:BN33)</f>
        <v>2067.3333333333335</v>
      </c>
      <c r="BP27" s="42" t="s">
        <v>41</v>
      </c>
      <c r="BQ27" s="24"/>
      <c r="BR27" s="23" t="s">
        <v>408</v>
      </c>
      <c r="BS27" s="25"/>
      <c r="BT27" s="25"/>
      <c r="BU27" s="102" t="s">
        <v>10</v>
      </c>
      <c r="BV27" s="24"/>
      <c r="BW27" s="72" t="s">
        <v>434</v>
      </c>
      <c r="BX27" s="25"/>
      <c r="BY27" s="25"/>
      <c r="BZ27" s="34"/>
    </row>
    <row r="28" spans="1:78" ht="12.75" outlineLevel="1">
      <c r="A28" s="101"/>
      <c r="B28" s="84">
        <v>1</v>
      </c>
      <c r="C28" s="94">
        <v>1</v>
      </c>
      <c r="D28" s="3" t="s">
        <v>98</v>
      </c>
      <c r="E28" s="4">
        <v>2421</v>
      </c>
      <c r="F28" s="4">
        <v>2408</v>
      </c>
      <c r="G28" s="6" t="s">
        <v>2</v>
      </c>
      <c r="H28" s="28">
        <v>1</v>
      </c>
      <c r="I28" s="2" t="s">
        <v>64</v>
      </c>
      <c r="J28" s="29">
        <v>2346</v>
      </c>
      <c r="K28" s="29">
        <v>2498</v>
      </c>
      <c r="M28" s="84">
        <v>1</v>
      </c>
      <c r="N28" s="28">
        <v>3</v>
      </c>
      <c r="O28" s="3" t="s">
        <v>182</v>
      </c>
      <c r="P28" s="29">
        <v>2034</v>
      </c>
      <c r="Q28" s="29">
        <v>2070</v>
      </c>
      <c r="R28" s="5" t="s">
        <v>0</v>
      </c>
      <c r="S28" s="28">
        <v>1</v>
      </c>
      <c r="T28" s="2" t="s">
        <v>184</v>
      </c>
      <c r="U28" s="29">
        <v>2135</v>
      </c>
      <c r="V28" s="29">
        <v>2184</v>
      </c>
      <c r="X28" s="1">
        <v>1</v>
      </c>
      <c r="Y28" s="28">
        <v>1</v>
      </c>
      <c r="Z28" s="2" t="s">
        <v>233</v>
      </c>
      <c r="AA28" s="29">
        <v>1713</v>
      </c>
      <c r="AB28" s="29"/>
      <c r="AC28" s="5" t="s">
        <v>2</v>
      </c>
      <c r="AD28" s="28">
        <v>3</v>
      </c>
      <c r="AE28" s="2" t="s">
        <v>25</v>
      </c>
      <c r="AF28" s="29">
        <v>1876</v>
      </c>
      <c r="AG28" s="29"/>
      <c r="AI28" s="1">
        <v>1</v>
      </c>
      <c r="AJ28" s="11"/>
      <c r="AK28" s="3"/>
      <c r="AL28" s="4"/>
      <c r="AM28" s="4"/>
      <c r="AN28" s="5" t="s">
        <v>3</v>
      </c>
      <c r="AO28" s="11">
        <v>5</v>
      </c>
      <c r="AP28" s="3" t="s">
        <v>178</v>
      </c>
      <c r="AQ28" s="4">
        <v>1659</v>
      </c>
      <c r="AR28" s="22"/>
      <c r="AT28" s="1">
        <v>1</v>
      </c>
      <c r="AU28" s="11">
        <v>6</v>
      </c>
      <c r="AV28" s="3" t="s">
        <v>262</v>
      </c>
      <c r="AW28" s="4">
        <v>1292</v>
      </c>
      <c r="AX28" s="4"/>
      <c r="AY28" s="5" t="s">
        <v>3</v>
      </c>
      <c r="AZ28" s="11">
        <v>6</v>
      </c>
      <c r="BA28" s="3" t="s">
        <v>209</v>
      </c>
      <c r="BB28" s="29"/>
      <c r="BC28" s="29"/>
      <c r="BE28" s="1">
        <v>1</v>
      </c>
      <c r="BF28" s="11">
        <v>1</v>
      </c>
      <c r="BG28" s="3" t="s">
        <v>134</v>
      </c>
      <c r="BH28" s="4">
        <v>2104</v>
      </c>
      <c r="BI28" s="4">
        <v>2121</v>
      </c>
      <c r="BJ28" s="27" t="s">
        <v>2</v>
      </c>
      <c r="BK28" s="28">
        <v>1</v>
      </c>
      <c r="BL28" s="2" t="s">
        <v>152</v>
      </c>
      <c r="BM28" s="29">
        <v>2053</v>
      </c>
      <c r="BN28" s="29">
        <v>2105</v>
      </c>
      <c r="BP28" s="1">
        <v>1</v>
      </c>
      <c r="BQ28" s="11"/>
      <c r="BR28" s="2"/>
      <c r="BS28" s="29"/>
      <c r="BT28" s="29"/>
      <c r="BU28" s="5"/>
      <c r="BV28" s="11"/>
      <c r="BW28" s="3"/>
      <c r="BX28" s="4"/>
      <c r="BY28" s="4"/>
      <c r="BZ28" s="34"/>
    </row>
    <row r="29" spans="1:78" ht="12.75" outlineLevel="1">
      <c r="A29" s="101"/>
      <c r="B29" s="84">
        <v>2</v>
      </c>
      <c r="C29" s="91">
        <v>2</v>
      </c>
      <c r="D29" s="3" t="s">
        <v>99</v>
      </c>
      <c r="E29" s="4">
        <v>2362</v>
      </c>
      <c r="F29" s="4">
        <v>2413</v>
      </c>
      <c r="G29" s="6" t="s">
        <v>2</v>
      </c>
      <c r="H29" s="11">
        <v>3</v>
      </c>
      <c r="I29" s="3" t="s">
        <v>30</v>
      </c>
      <c r="J29" s="4">
        <v>2230</v>
      </c>
      <c r="K29" s="4">
        <v>2256</v>
      </c>
      <c r="M29" s="84">
        <v>2</v>
      </c>
      <c r="N29" s="28">
        <v>4</v>
      </c>
      <c r="O29" s="3" t="s">
        <v>35</v>
      </c>
      <c r="P29" s="29">
        <v>2017</v>
      </c>
      <c r="Q29" s="29">
        <v>2177</v>
      </c>
      <c r="R29" s="6" t="s">
        <v>2</v>
      </c>
      <c r="S29" s="28">
        <v>2</v>
      </c>
      <c r="T29" s="2" t="s">
        <v>185</v>
      </c>
      <c r="U29" s="29">
        <v>1926</v>
      </c>
      <c r="V29" s="29"/>
      <c r="X29" s="1">
        <v>2</v>
      </c>
      <c r="Y29" s="28">
        <v>2</v>
      </c>
      <c r="Z29" s="2" t="s">
        <v>234</v>
      </c>
      <c r="AA29" s="29">
        <v>1360</v>
      </c>
      <c r="AB29" s="29"/>
      <c r="AC29" s="27" t="s">
        <v>0</v>
      </c>
      <c r="AD29" s="28">
        <v>6</v>
      </c>
      <c r="AE29" s="2" t="s">
        <v>44</v>
      </c>
      <c r="AF29" s="29">
        <v>1779</v>
      </c>
      <c r="AG29" s="29"/>
      <c r="AI29" s="1">
        <v>2</v>
      </c>
      <c r="AJ29" s="11"/>
      <c r="AK29" s="3"/>
      <c r="AL29" s="4"/>
      <c r="AM29" s="4"/>
      <c r="AN29" s="5" t="s">
        <v>2</v>
      </c>
      <c r="AO29" s="11">
        <v>7</v>
      </c>
      <c r="AP29" s="3" t="s">
        <v>179</v>
      </c>
      <c r="AQ29" s="4">
        <v>1473</v>
      </c>
      <c r="AR29" s="4"/>
      <c r="AT29" s="1">
        <v>2</v>
      </c>
      <c r="AU29" s="11">
        <v>8</v>
      </c>
      <c r="AV29" s="3" t="s">
        <v>265</v>
      </c>
      <c r="AW29" s="4">
        <v>1165</v>
      </c>
      <c r="AX29" s="4"/>
      <c r="AY29" s="5" t="s">
        <v>2</v>
      </c>
      <c r="AZ29" s="11">
        <v>10</v>
      </c>
      <c r="BA29" s="3" t="s">
        <v>216</v>
      </c>
      <c r="BB29" s="4"/>
      <c r="BC29" s="4"/>
      <c r="BE29" s="1">
        <v>2</v>
      </c>
      <c r="BF29" s="11">
        <v>2</v>
      </c>
      <c r="BG29" s="2" t="s">
        <v>36</v>
      </c>
      <c r="BH29" s="4">
        <v>1942</v>
      </c>
      <c r="BI29" s="4">
        <v>2036</v>
      </c>
      <c r="BJ29" s="27" t="s">
        <v>3</v>
      </c>
      <c r="BK29" s="28">
        <v>4</v>
      </c>
      <c r="BL29" s="2" t="s">
        <v>153</v>
      </c>
      <c r="BM29" s="29">
        <v>2044</v>
      </c>
      <c r="BN29" s="29">
        <v>2038</v>
      </c>
      <c r="BP29" s="1">
        <v>2</v>
      </c>
      <c r="BQ29" s="11"/>
      <c r="BR29" s="3"/>
      <c r="BS29" s="4"/>
      <c r="BT29" s="4"/>
      <c r="BU29" s="5"/>
      <c r="BV29" s="11"/>
      <c r="BW29" s="3"/>
      <c r="BX29" s="4"/>
      <c r="BY29" s="4"/>
      <c r="BZ29" s="34"/>
    </row>
    <row r="30" spans="1:78" ht="12.75" outlineLevel="1">
      <c r="A30" s="101"/>
      <c r="B30" s="84">
        <v>3</v>
      </c>
      <c r="C30" s="91">
        <v>3</v>
      </c>
      <c r="D30" s="3" t="s">
        <v>100</v>
      </c>
      <c r="E30" s="4">
        <v>2328</v>
      </c>
      <c r="F30" s="4">
        <v>2349</v>
      </c>
      <c r="G30" s="6" t="s">
        <v>2</v>
      </c>
      <c r="H30" s="11">
        <v>4</v>
      </c>
      <c r="I30" s="3" t="s">
        <v>31</v>
      </c>
      <c r="J30" s="4">
        <v>2199</v>
      </c>
      <c r="K30" s="4">
        <v>2257</v>
      </c>
      <c r="M30" s="84">
        <v>3</v>
      </c>
      <c r="N30" s="28">
        <v>5</v>
      </c>
      <c r="O30" s="2" t="s">
        <v>47</v>
      </c>
      <c r="P30" s="29">
        <v>1964</v>
      </c>
      <c r="Q30" s="29">
        <v>2061</v>
      </c>
      <c r="R30" s="6" t="s">
        <v>2</v>
      </c>
      <c r="S30" s="28">
        <v>3</v>
      </c>
      <c r="T30" s="2" t="s">
        <v>186</v>
      </c>
      <c r="U30" s="29">
        <v>1849</v>
      </c>
      <c r="V30" s="29"/>
      <c r="X30" s="1">
        <v>3</v>
      </c>
      <c r="Y30" s="28">
        <v>3</v>
      </c>
      <c r="Z30" s="2" t="s">
        <v>235</v>
      </c>
      <c r="AA30" s="29">
        <v>1587</v>
      </c>
      <c r="AB30" s="29"/>
      <c r="AC30" s="27" t="s">
        <v>0</v>
      </c>
      <c r="AD30" s="11">
        <v>8</v>
      </c>
      <c r="AE30" s="2" t="s">
        <v>17</v>
      </c>
      <c r="AF30" s="29">
        <v>1654</v>
      </c>
      <c r="AG30" s="29"/>
      <c r="AI30" s="1">
        <v>3</v>
      </c>
      <c r="AJ30" s="11"/>
      <c r="AK30" s="3"/>
      <c r="AL30" s="4"/>
      <c r="AM30" s="4"/>
      <c r="AN30" s="5" t="s">
        <v>3</v>
      </c>
      <c r="AO30" s="11">
        <v>11</v>
      </c>
      <c r="AP30" s="3" t="s">
        <v>181</v>
      </c>
      <c r="AQ30" s="4"/>
      <c r="AR30" s="4"/>
      <c r="AT30" s="1">
        <v>3</v>
      </c>
      <c r="AU30" s="11">
        <v>11</v>
      </c>
      <c r="AV30" s="3" t="s">
        <v>263</v>
      </c>
      <c r="AW30" s="4">
        <v>1107</v>
      </c>
      <c r="AX30" s="4"/>
      <c r="AY30" s="5" t="s">
        <v>3</v>
      </c>
      <c r="AZ30" s="11">
        <v>13</v>
      </c>
      <c r="BA30" s="3" t="s">
        <v>210</v>
      </c>
      <c r="BB30" s="4"/>
      <c r="BC30" s="4"/>
      <c r="BE30" s="1">
        <v>3</v>
      </c>
      <c r="BF30" s="11">
        <v>5</v>
      </c>
      <c r="BG30" s="3" t="s">
        <v>119</v>
      </c>
      <c r="BH30" s="4">
        <v>1583</v>
      </c>
      <c r="BI30" s="4"/>
      <c r="BJ30" s="27" t="s">
        <v>0</v>
      </c>
      <c r="BK30" s="28">
        <v>5</v>
      </c>
      <c r="BL30" s="2" t="s">
        <v>154</v>
      </c>
      <c r="BM30" s="29">
        <v>2026</v>
      </c>
      <c r="BN30" s="29">
        <v>2113</v>
      </c>
      <c r="BP30" s="1">
        <v>3</v>
      </c>
      <c r="BQ30" s="11"/>
      <c r="BR30" s="2"/>
      <c r="BS30" s="29"/>
      <c r="BT30" s="29"/>
      <c r="BU30" s="5"/>
      <c r="BV30" s="11"/>
      <c r="BW30" s="3"/>
      <c r="BX30" s="4"/>
      <c r="BY30" s="4"/>
      <c r="BZ30" s="34"/>
    </row>
    <row r="31" spans="1:78" ht="12.75" outlineLevel="1">
      <c r="A31" s="101"/>
      <c r="B31" s="84">
        <v>4</v>
      </c>
      <c r="C31" s="91">
        <v>4</v>
      </c>
      <c r="D31" s="3" t="s">
        <v>101</v>
      </c>
      <c r="E31" s="4">
        <v>2348</v>
      </c>
      <c r="F31" s="4">
        <v>2359</v>
      </c>
      <c r="G31" s="5" t="s">
        <v>2</v>
      </c>
      <c r="H31" s="11">
        <v>5</v>
      </c>
      <c r="I31" s="3" t="s">
        <v>32</v>
      </c>
      <c r="J31" s="4">
        <v>2200</v>
      </c>
      <c r="K31" s="4">
        <v>2237</v>
      </c>
      <c r="M31" s="84">
        <v>4</v>
      </c>
      <c r="N31" s="28">
        <v>6</v>
      </c>
      <c r="O31" s="2" t="s">
        <v>22</v>
      </c>
      <c r="P31" s="29">
        <v>1898</v>
      </c>
      <c r="Q31" s="29">
        <v>2040</v>
      </c>
      <c r="R31" s="5" t="s">
        <v>0</v>
      </c>
      <c r="S31" s="28">
        <v>4</v>
      </c>
      <c r="T31" s="2" t="s">
        <v>187</v>
      </c>
      <c r="U31" s="29">
        <v>1859</v>
      </c>
      <c r="V31" s="29"/>
      <c r="X31" s="1">
        <v>4</v>
      </c>
      <c r="Y31" s="28">
        <v>4</v>
      </c>
      <c r="Z31" s="2" t="s">
        <v>236</v>
      </c>
      <c r="AA31" s="29">
        <v>1396</v>
      </c>
      <c r="AB31" s="29"/>
      <c r="AC31" s="27" t="s">
        <v>0</v>
      </c>
      <c r="AD31" s="11">
        <v>9</v>
      </c>
      <c r="AE31" s="2" t="s">
        <v>45</v>
      </c>
      <c r="AF31" s="29">
        <v>1648</v>
      </c>
      <c r="AG31" s="29">
        <v>1934</v>
      </c>
      <c r="AI31" s="1">
        <v>4</v>
      </c>
      <c r="AJ31" s="11"/>
      <c r="AK31" s="3"/>
      <c r="AL31" s="4"/>
      <c r="AM31" s="4"/>
      <c r="AN31" s="5" t="s">
        <v>0</v>
      </c>
      <c r="AO31" s="11">
        <v>13</v>
      </c>
      <c r="AP31" s="2" t="s">
        <v>119</v>
      </c>
      <c r="AQ31" s="29">
        <v>1583</v>
      </c>
      <c r="AR31" s="4"/>
      <c r="AT31" s="1">
        <v>4</v>
      </c>
      <c r="AU31" s="11">
        <v>12</v>
      </c>
      <c r="AV31" s="3" t="s">
        <v>264</v>
      </c>
      <c r="AW31" s="4">
        <v>989</v>
      </c>
      <c r="AX31" s="4"/>
      <c r="AY31" s="5" t="s">
        <v>3</v>
      </c>
      <c r="AZ31" s="11">
        <v>19</v>
      </c>
      <c r="BA31" s="3" t="s">
        <v>211</v>
      </c>
      <c r="BB31" s="4"/>
      <c r="BC31" s="4"/>
      <c r="BE31" s="1">
        <v>4</v>
      </c>
      <c r="BF31" s="11">
        <v>6</v>
      </c>
      <c r="BG31" s="3" t="s">
        <v>150</v>
      </c>
      <c r="BH31" s="4">
        <v>1642</v>
      </c>
      <c r="BI31" s="4"/>
      <c r="BJ31" s="27" t="s">
        <v>3</v>
      </c>
      <c r="BK31" s="28">
        <v>7</v>
      </c>
      <c r="BL31" s="2" t="s">
        <v>155</v>
      </c>
      <c r="BM31" s="29">
        <v>1987</v>
      </c>
      <c r="BN31" s="29">
        <v>2137</v>
      </c>
      <c r="BP31" s="1">
        <v>4</v>
      </c>
      <c r="BQ31" s="11"/>
      <c r="BR31" s="3"/>
      <c r="BS31" s="4"/>
      <c r="BT31" s="4"/>
      <c r="BU31" s="5"/>
      <c r="BV31" s="11"/>
      <c r="BW31" s="3"/>
      <c r="BX31" s="4"/>
      <c r="BY31" s="4"/>
      <c r="BZ31" s="34"/>
    </row>
    <row r="32" spans="1:78" ht="12.75" outlineLevel="1">
      <c r="A32" s="43"/>
      <c r="B32" s="84">
        <v>5</v>
      </c>
      <c r="C32" s="91">
        <v>5</v>
      </c>
      <c r="D32" s="3" t="s">
        <v>102</v>
      </c>
      <c r="E32" s="4">
        <v>2377</v>
      </c>
      <c r="F32" s="4">
        <v>2392</v>
      </c>
      <c r="G32" s="6" t="s">
        <v>0</v>
      </c>
      <c r="H32" s="11">
        <v>6</v>
      </c>
      <c r="I32" s="3" t="s">
        <v>75</v>
      </c>
      <c r="J32" s="4">
        <v>2200</v>
      </c>
      <c r="K32" s="4">
        <v>2275</v>
      </c>
      <c r="M32" s="84">
        <v>5</v>
      </c>
      <c r="N32" s="28">
        <v>7</v>
      </c>
      <c r="O32" s="2" t="s">
        <v>23</v>
      </c>
      <c r="P32" s="29">
        <v>1879</v>
      </c>
      <c r="Q32" s="29">
        <v>2057</v>
      </c>
      <c r="R32" s="27" t="s">
        <v>3</v>
      </c>
      <c r="S32" s="28">
        <v>7</v>
      </c>
      <c r="T32" s="2" t="s">
        <v>188</v>
      </c>
      <c r="U32" s="29">
        <v>1730</v>
      </c>
      <c r="V32" s="29"/>
      <c r="X32" s="1">
        <v>5</v>
      </c>
      <c r="Y32" s="28">
        <v>5</v>
      </c>
      <c r="Z32" s="2" t="s">
        <v>237</v>
      </c>
      <c r="AA32" s="29">
        <v>1351</v>
      </c>
      <c r="AB32" s="29"/>
      <c r="AC32" s="5" t="s">
        <v>2</v>
      </c>
      <c r="AD32" s="11">
        <v>10</v>
      </c>
      <c r="AE32" s="2" t="s">
        <v>19</v>
      </c>
      <c r="AF32" s="29">
        <v>1585</v>
      </c>
      <c r="AG32" s="29" t="s">
        <v>73</v>
      </c>
      <c r="AI32" s="1">
        <v>5</v>
      </c>
      <c r="AJ32" s="11"/>
      <c r="AK32" s="3"/>
      <c r="AL32" s="4"/>
      <c r="AM32" s="4"/>
      <c r="AN32" s="5" t="s">
        <v>3</v>
      </c>
      <c r="AO32" s="11">
        <v>15</v>
      </c>
      <c r="AP32" s="3" t="s">
        <v>42</v>
      </c>
      <c r="AQ32" s="4"/>
      <c r="AR32" s="4"/>
      <c r="AT32" s="36"/>
      <c r="AU32" s="38"/>
      <c r="AV32" s="37"/>
      <c r="AW32" s="39"/>
      <c r="AX32" s="39"/>
      <c r="AY32" s="36"/>
      <c r="AZ32" s="38"/>
      <c r="BA32" s="37"/>
      <c r="BB32" s="39"/>
      <c r="BC32" s="39"/>
      <c r="BE32" s="1">
        <v>5</v>
      </c>
      <c r="BF32" s="11">
        <v>10</v>
      </c>
      <c r="BG32" s="3" t="s">
        <v>120</v>
      </c>
      <c r="BH32" s="4">
        <v>1306</v>
      </c>
      <c r="BI32" s="4"/>
      <c r="BJ32" s="27" t="s">
        <v>0</v>
      </c>
      <c r="BK32" s="28">
        <v>10</v>
      </c>
      <c r="BL32" s="2" t="s">
        <v>156</v>
      </c>
      <c r="BM32" s="29">
        <v>1864</v>
      </c>
      <c r="BN32" s="29">
        <v>2025</v>
      </c>
      <c r="BP32" s="36"/>
      <c r="BQ32" s="38"/>
      <c r="BR32" s="37"/>
      <c r="BS32" s="39"/>
      <c r="BT32" s="39"/>
      <c r="BU32" s="36"/>
      <c r="BV32" s="38"/>
      <c r="BW32" s="37"/>
      <c r="BX32" s="39"/>
      <c r="BY32" s="39"/>
      <c r="BZ32" s="34"/>
    </row>
    <row r="33" spans="1:78" ht="12.75" outlineLevel="1">
      <c r="A33" s="43"/>
      <c r="B33" s="84">
        <v>6</v>
      </c>
      <c r="C33" s="91">
        <v>6</v>
      </c>
      <c r="D33" s="3" t="s">
        <v>103</v>
      </c>
      <c r="E33" s="4">
        <v>2431</v>
      </c>
      <c r="F33" s="4">
        <v>2404</v>
      </c>
      <c r="G33" s="6" t="s">
        <v>3</v>
      </c>
      <c r="H33" s="11">
        <v>7</v>
      </c>
      <c r="I33" s="3" t="s">
        <v>34</v>
      </c>
      <c r="J33" s="4">
        <v>2165</v>
      </c>
      <c r="K33" s="4">
        <v>2184</v>
      </c>
      <c r="M33" s="84">
        <v>6</v>
      </c>
      <c r="N33" s="28">
        <v>9</v>
      </c>
      <c r="O33" s="2" t="s">
        <v>24</v>
      </c>
      <c r="P33" s="29">
        <v>1877</v>
      </c>
      <c r="Q33" s="29">
        <v>1972</v>
      </c>
      <c r="R33" s="27" t="s">
        <v>3</v>
      </c>
      <c r="S33" s="28">
        <v>9</v>
      </c>
      <c r="T33" s="2" t="s">
        <v>189</v>
      </c>
      <c r="U33" s="29">
        <v>1545</v>
      </c>
      <c r="V33" s="29"/>
      <c r="X33" s="1">
        <v>6</v>
      </c>
      <c r="Y33" s="28">
        <v>6</v>
      </c>
      <c r="Z33" s="2" t="s">
        <v>238</v>
      </c>
      <c r="AA33" s="29">
        <v>1447</v>
      </c>
      <c r="AB33" s="29"/>
      <c r="AC33" s="5" t="s">
        <v>2</v>
      </c>
      <c r="AD33" s="11">
        <v>11</v>
      </c>
      <c r="AE33" s="2" t="s">
        <v>18</v>
      </c>
      <c r="AF33" s="29">
        <v>1578</v>
      </c>
      <c r="AG33" s="29"/>
      <c r="AI33" s="1">
        <v>6</v>
      </c>
      <c r="AJ33" s="11"/>
      <c r="AK33" s="3"/>
      <c r="AL33" s="4"/>
      <c r="AM33" s="4"/>
      <c r="AN33" s="5" t="s">
        <v>0</v>
      </c>
      <c r="AO33" s="11">
        <v>17</v>
      </c>
      <c r="AP33" s="3" t="s">
        <v>121</v>
      </c>
      <c r="AQ33" s="4">
        <v>1176</v>
      </c>
      <c r="AR33" s="4"/>
      <c r="AT33" s="36"/>
      <c r="AU33" s="38"/>
      <c r="AV33" s="37"/>
      <c r="AW33" s="39"/>
      <c r="AX33" s="39"/>
      <c r="AY33" s="36"/>
      <c r="AZ33" s="38"/>
      <c r="BA33" s="37"/>
      <c r="BB33" s="39"/>
      <c r="BC33" s="39"/>
      <c r="BE33" s="1">
        <v>6</v>
      </c>
      <c r="BF33" s="11">
        <v>11</v>
      </c>
      <c r="BG33" s="3" t="s">
        <v>121</v>
      </c>
      <c r="BH33" s="4">
        <v>1176</v>
      </c>
      <c r="BI33" s="4"/>
      <c r="BJ33" s="27" t="s">
        <v>0</v>
      </c>
      <c r="BK33" s="28">
        <v>11</v>
      </c>
      <c r="BL33" s="2" t="s">
        <v>157</v>
      </c>
      <c r="BM33" s="29">
        <v>1788</v>
      </c>
      <c r="BN33" s="29">
        <v>1986</v>
      </c>
      <c r="BP33" s="36"/>
      <c r="BQ33" s="38"/>
      <c r="BR33" s="37"/>
      <c r="BS33" s="39"/>
      <c r="BT33" s="39"/>
      <c r="BU33" s="36"/>
      <c r="BV33" s="38"/>
      <c r="BW33" s="37"/>
      <c r="BX33" s="39"/>
      <c r="BY33" s="39"/>
      <c r="BZ33" s="34"/>
    </row>
    <row r="34" spans="1:78" ht="12.75" outlineLevel="1">
      <c r="A34" s="43"/>
      <c r="B34" s="84">
        <v>7</v>
      </c>
      <c r="C34" s="91">
        <v>8</v>
      </c>
      <c r="D34" s="3" t="s">
        <v>104</v>
      </c>
      <c r="E34" s="4">
        <v>2271</v>
      </c>
      <c r="F34" s="4">
        <v>2337</v>
      </c>
      <c r="G34" s="6" t="s">
        <v>3</v>
      </c>
      <c r="H34" s="11">
        <v>8</v>
      </c>
      <c r="I34" s="3" t="s">
        <v>33</v>
      </c>
      <c r="J34" s="4">
        <v>2099</v>
      </c>
      <c r="K34" s="4">
        <v>2145</v>
      </c>
      <c r="M34" s="84">
        <v>7</v>
      </c>
      <c r="N34" s="28">
        <v>11</v>
      </c>
      <c r="O34" s="2" t="s">
        <v>138</v>
      </c>
      <c r="P34" s="29">
        <v>1873</v>
      </c>
      <c r="Q34" s="29"/>
      <c r="R34" s="27" t="s">
        <v>3</v>
      </c>
      <c r="S34" s="28">
        <v>10</v>
      </c>
      <c r="T34" s="2" t="s">
        <v>190</v>
      </c>
      <c r="U34" s="29">
        <v>1443</v>
      </c>
      <c r="V34" s="29"/>
      <c r="X34" s="1">
        <v>7</v>
      </c>
      <c r="Y34" s="28">
        <v>7</v>
      </c>
      <c r="Z34" s="2" t="s">
        <v>239</v>
      </c>
      <c r="AA34" s="29">
        <v>1307</v>
      </c>
      <c r="AB34" s="29"/>
      <c r="AC34" s="27" t="s">
        <v>0</v>
      </c>
      <c r="AD34" s="28">
        <v>12</v>
      </c>
      <c r="AE34" s="2" t="s">
        <v>20</v>
      </c>
      <c r="AF34" s="29">
        <v>1439</v>
      </c>
      <c r="AG34" s="29"/>
      <c r="AI34" s="36"/>
      <c r="AJ34" s="38"/>
      <c r="AK34" s="37"/>
      <c r="AL34" s="39"/>
      <c r="AM34" s="39"/>
      <c r="AN34" s="36"/>
      <c r="AO34" s="38"/>
      <c r="AP34" s="37"/>
      <c r="AQ34" s="39"/>
      <c r="AR34" s="39"/>
      <c r="AT34" s="36"/>
      <c r="AU34" s="38"/>
      <c r="AV34" s="37"/>
      <c r="AW34" s="39"/>
      <c r="AX34" s="39"/>
      <c r="AY34" s="36"/>
      <c r="AZ34" s="38"/>
      <c r="BA34" s="37"/>
      <c r="BB34" s="39"/>
      <c r="BC34" s="39"/>
      <c r="BE34" s="36"/>
      <c r="BF34" s="38"/>
      <c r="BG34" s="37"/>
      <c r="BH34" s="39"/>
      <c r="BI34" s="39"/>
      <c r="BJ34" s="36"/>
      <c r="BK34" s="38"/>
      <c r="BL34" s="37"/>
      <c r="BM34" s="39"/>
      <c r="BN34" s="39"/>
      <c r="BP34" s="36"/>
      <c r="BQ34" s="38"/>
      <c r="BR34" s="37"/>
      <c r="BS34" s="39"/>
      <c r="BT34" s="39"/>
      <c r="BU34" s="36"/>
      <c r="BV34" s="38"/>
      <c r="BW34" s="37"/>
      <c r="BX34" s="39"/>
      <c r="BY34" s="39"/>
      <c r="BZ34" s="34"/>
    </row>
    <row r="35" spans="1:78" ht="12.75" outlineLevel="1">
      <c r="A35" s="44"/>
      <c r="B35" s="84">
        <v>8</v>
      </c>
      <c r="C35" s="94">
        <v>9</v>
      </c>
      <c r="D35" s="3" t="s">
        <v>105</v>
      </c>
      <c r="E35" s="29">
        <v>2161</v>
      </c>
      <c r="F35" s="29">
        <v>2199</v>
      </c>
      <c r="G35" s="6" t="s">
        <v>0</v>
      </c>
      <c r="H35" s="28">
        <v>12</v>
      </c>
      <c r="I35" s="3" t="s">
        <v>35</v>
      </c>
      <c r="J35" s="29">
        <v>2017</v>
      </c>
      <c r="K35" s="29">
        <v>2177</v>
      </c>
      <c r="M35" s="84">
        <v>8</v>
      </c>
      <c r="N35" s="28">
        <v>13</v>
      </c>
      <c r="O35" s="2" t="s">
        <v>16</v>
      </c>
      <c r="P35" s="29">
        <v>1819</v>
      </c>
      <c r="Q35" s="29">
        <v>1965</v>
      </c>
      <c r="R35" s="27" t="s">
        <v>3</v>
      </c>
      <c r="S35" s="28">
        <v>11</v>
      </c>
      <c r="T35" s="2" t="s">
        <v>191</v>
      </c>
      <c r="U35" s="29">
        <v>1260</v>
      </c>
      <c r="V35" s="29"/>
      <c r="X35" s="1">
        <v>8</v>
      </c>
      <c r="Y35" s="28">
        <v>8</v>
      </c>
      <c r="Z35" s="2" t="s">
        <v>240</v>
      </c>
      <c r="AA35" s="29">
        <v>1441</v>
      </c>
      <c r="AB35" s="29"/>
      <c r="AC35" s="27" t="s">
        <v>146</v>
      </c>
      <c r="AD35" s="28">
        <v>17</v>
      </c>
      <c r="AE35" s="2" t="s">
        <v>180</v>
      </c>
      <c r="AF35" s="29"/>
      <c r="AG35" s="29"/>
      <c r="AI35" s="36"/>
      <c r="AJ35" s="38"/>
      <c r="AK35" s="37"/>
      <c r="AL35" s="39"/>
      <c r="AM35" s="39"/>
      <c r="AN35" s="36"/>
      <c r="AO35" s="38"/>
      <c r="AP35" s="37"/>
      <c r="AQ35" s="39"/>
      <c r="AR35" s="39"/>
      <c r="AT35" s="36"/>
      <c r="AU35" s="38"/>
      <c r="AV35" s="37"/>
      <c r="AW35" s="39"/>
      <c r="AX35" s="39"/>
      <c r="AY35" s="36"/>
      <c r="AZ35" s="38"/>
      <c r="BA35" s="37"/>
      <c r="BB35" s="39"/>
      <c r="BC35" s="39"/>
      <c r="BE35" s="36"/>
      <c r="BF35" s="38"/>
      <c r="BG35" s="37"/>
      <c r="BH35" s="39"/>
      <c r="BI35" s="39"/>
      <c r="BJ35" s="36"/>
      <c r="BK35" s="38"/>
      <c r="BL35" s="37"/>
      <c r="BM35" s="39"/>
      <c r="BN35" s="39"/>
      <c r="BP35" s="36"/>
      <c r="BQ35" s="38"/>
      <c r="BR35" s="37"/>
      <c r="BS35" s="39"/>
      <c r="BT35" s="39"/>
      <c r="BU35" s="36"/>
      <c r="BV35" s="38"/>
      <c r="BW35" s="37"/>
      <c r="BX35" s="39"/>
      <c r="BY35" s="39"/>
      <c r="BZ35" s="34"/>
    </row>
    <row r="36" spans="2:78" ht="12.75">
      <c r="B36" s="85"/>
      <c r="C36" s="95"/>
      <c r="D36" s="9"/>
      <c r="E36" s="14"/>
      <c r="F36" s="14"/>
      <c r="G36" s="10"/>
      <c r="H36" s="13"/>
      <c r="I36" s="9"/>
      <c r="J36" s="14"/>
      <c r="K36" s="14"/>
      <c r="M36" s="85"/>
      <c r="N36" s="13"/>
      <c r="O36" s="9"/>
      <c r="P36" s="14"/>
      <c r="Q36" s="14"/>
      <c r="R36" s="10"/>
      <c r="S36" s="13"/>
      <c r="T36" s="9"/>
      <c r="U36" s="14"/>
      <c r="V36" s="14"/>
      <c r="X36" s="8"/>
      <c r="Y36" s="13"/>
      <c r="Z36" s="9"/>
      <c r="AA36" s="14"/>
      <c r="AB36" s="14"/>
      <c r="AC36" s="10"/>
      <c r="AD36" s="13"/>
      <c r="AE36" s="9"/>
      <c r="AF36" s="14"/>
      <c r="AG36" s="14"/>
      <c r="AI36" s="8"/>
      <c r="AJ36" s="13"/>
      <c r="AK36" s="9"/>
      <c r="AL36" s="14"/>
      <c r="AM36" s="14"/>
      <c r="AN36" s="10"/>
      <c r="AO36" s="13"/>
      <c r="AP36" s="9"/>
      <c r="AQ36" s="14"/>
      <c r="AR36" s="14"/>
      <c r="AT36" s="8"/>
      <c r="AU36" s="13"/>
      <c r="AV36" s="9"/>
      <c r="AW36" s="14"/>
      <c r="AX36" s="14"/>
      <c r="AY36" s="10"/>
      <c r="AZ36" s="13"/>
      <c r="BA36" s="9"/>
      <c r="BB36" s="14"/>
      <c r="BC36" s="14"/>
      <c r="BE36" s="8"/>
      <c r="BF36" s="13"/>
      <c r="BG36" s="9"/>
      <c r="BH36" s="14"/>
      <c r="BI36" s="14"/>
      <c r="BJ36" s="10"/>
      <c r="BK36" s="13"/>
      <c r="BL36" s="9"/>
      <c r="BM36" s="14"/>
      <c r="BN36" s="14"/>
      <c r="BP36" s="8"/>
      <c r="BQ36" s="13"/>
      <c r="BR36" s="9"/>
      <c r="BS36" s="14"/>
      <c r="BT36" s="14"/>
      <c r="BU36" s="10"/>
      <c r="BV36" s="13"/>
      <c r="BW36" s="9"/>
      <c r="BX36" s="14"/>
      <c r="BY36" s="14"/>
      <c r="BZ36" s="34"/>
    </row>
    <row r="37" spans="4:78" ht="12.75">
      <c r="D37" s="31"/>
      <c r="E37" s="7" t="s">
        <v>8</v>
      </c>
      <c r="F37" s="7" t="s">
        <v>9</v>
      </c>
      <c r="J37" s="7" t="s">
        <v>8</v>
      </c>
      <c r="K37" s="7" t="s">
        <v>9</v>
      </c>
      <c r="M37" s="97" t="s">
        <v>73</v>
      </c>
      <c r="P37" s="7" t="s">
        <v>8</v>
      </c>
      <c r="Q37" s="7" t="s">
        <v>9</v>
      </c>
      <c r="U37" s="7" t="s">
        <v>8</v>
      </c>
      <c r="V37" s="7" t="s">
        <v>9</v>
      </c>
      <c r="AA37" s="7" t="s">
        <v>8</v>
      </c>
      <c r="AB37" s="7" t="s">
        <v>9</v>
      </c>
      <c r="AF37" s="7" t="s">
        <v>8</v>
      </c>
      <c r="AG37" s="7" t="s">
        <v>9</v>
      </c>
      <c r="AL37" s="7" t="s">
        <v>8</v>
      </c>
      <c r="AM37" s="7" t="s">
        <v>9</v>
      </c>
      <c r="AQ37" s="7" t="s">
        <v>8</v>
      </c>
      <c r="AR37" s="7" t="s">
        <v>9</v>
      </c>
      <c r="AW37" s="7" t="s">
        <v>8</v>
      </c>
      <c r="AX37" s="7" t="s">
        <v>9</v>
      </c>
      <c r="BB37" s="7" t="s">
        <v>8</v>
      </c>
      <c r="BC37" s="7" t="s">
        <v>9</v>
      </c>
      <c r="BH37" s="7" t="s">
        <v>8</v>
      </c>
      <c r="BI37" s="7" t="s">
        <v>9</v>
      </c>
      <c r="BM37" s="7" t="s">
        <v>8</v>
      </c>
      <c r="BN37" s="7" t="s">
        <v>9</v>
      </c>
      <c r="BS37" s="7" t="s">
        <v>8</v>
      </c>
      <c r="BT37" s="7" t="s">
        <v>9</v>
      </c>
      <c r="BX37" s="7" t="s">
        <v>8</v>
      </c>
      <c r="BY37" s="7" t="s">
        <v>9</v>
      </c>
      <c r="BZ37" s="34"/>
    </row>
    <row r="38" spans="1:78" ht="26.25" customHeight="1">
      <c r="A38" s="100" t="s">
        <v>159</v>
      </c>
      <c r="B38" s="81" t="s">
        <v>41</v>
      </c>
      <c r="C38" s="93"/>
      <c r="D38" s="23" t="s">
        <v>1</v>
      </c>
      <c r="E38" s="25">
        <f>AVERAGE(E39:E46)</f>
        <v>2192.875</v>
      </c>
      <c r="F38" s="25">
        <f>AVERAGE(F39:F46)</f>
        <v>2246.625</v>
      </c>
      <c r="G38" s="26" t="s">
        <v>195</v>
      </c>
      <c r="H38" s="24"/>
      <c r="I38" s="23" t="s">
        <v>194</v>
      </c>
      <c r="J38" s="25">
        <f>AVERAGE(J39:J46)</f>
        <v>2261.625</v>
      </c>
      <c r="K38" s="25">
        <f>AVERAGE(K39:K46)</f>
        <v>2314.375</v>
      </c>
      <c r="M38" s="81" t="s">
        <v>41</v>
      </c>
      <c r="N38" s="24"/>
      <c r="O38" s="23" t="s">
        <v>253</v>
      </c>
      <c r="P38" s="25">
        <f>AVERAGE(P39:P40,P42:P46)</f>
        <v>1637.7142857142858</v>
      </c>
      <c r="Q38" s="25">
        <f>AVERAGE(Q39:Q40,Q42:Q46)</f>
        <v>1870</v>
      </c>
      <c r="R38" s="26" t="s">
        <v>86</v>
      </c>
      <c r="S38" s="24"/>
      <c r="T38" s="23" t="s">
        <v>4</v>
      </c>
      <c r="U38" s="25">
        <f>AVERAGE(U39:U46)</f>
        <v>1927.625</v>
      </c>
      <c r="V38" s="25">
        <f>AVERAGE(V39:V46)</f>
        <v>2054</v>
      </c>
      <c r="X38" s="42" t="s">
        <v>41</v>
      </c>
      <c r="Y38" s="24"/>
      <c r="Z38" s="23" t="s">
        <v>5</v>
      </c>
      <c r="AA38" s="25">
        <f>AVERAGE(AA39:AA46)</f>
        <v>1742.5</v>
      </c>
      <c r="AB38" s="25">
        <f>AVERAGE(AB39:AB46)</f>
        <v>1965</v>
      </c>
      <c r="AC38" s="26" t="s">
        <v>76</v>
      </c>
      <c r="AD38" s="24"/>
      <c r="AE38" s="23" t="s">
        <v>269</v>
      </c>
      <c r="AF38" s="25">
        <f>AVERAGE(AF39:AF40:AF42:AF46)</f>
        <v>1576.25</v>
      </c>
      <c r="AG38" s="25">
        <f>AVERAGE(AG39:AG46)</f>
        <v>2163</v>
      </c>
      <c r="AI38" s="42" t="s">
        <v>41</v>
      </c>
      <c r="AJ38" s="24"/>
      <c r="AK38" s="23" t="s">
        <v>6</v>
      </c>
      <c r="AL38" s="25">
        <f>AVERAGE(AL39:AL44)</f>
        <v>1538</v>
      </c>
      <c r="AM38" s="25"/>
      <c r="AN38" s="26" t="s">
        <v>314</v>
      </c>
      <c r="AO38" s="24"/>
      <c r="AP38" s="23" t="s">
        <v>433</v>
      </c>
      <c r="AQ38" s="25">
        <f>AVERAGE(AQ39:AQ44)</f>
        <v>1304</v>
      </c>
      <c r="AR38" s="25"/>
      <c r="AT38" s="42" t="s">
        <v>41</v>
      </c>
      <c r="AU38" s="24"/>
      <c r="AV38" s="23" t="s">
        <v>116</v>
      </c>
      <c r="AW38" s="25">
        <f>AVERAGE(AW39:AW42)</f>
        <v>992.5</v>
      </c>
      <c r="AX38" s="25"/>
      <c r="AY38" s="26" t="s">
        <v>322</v>
      </c>
      <c r="AZ38" s="24"/>
      <c r="BA38" s="23" t="s">
        <v>321</v>
      </c>
      <c r="BB38" s="25"/>
      <c r="BC38" s="25"/>
      <c r="BE38" s="42" t="s">
        <v>41</v>
      </c>
      <c r="BF38" s="24"/>
      <c r="BG38" s="60" t="s">
        <v>160</v>
      </c>
      <c r="BH38" s="25">
        <f>AVERAGE(BH40:BH44)</f>
        <v>1925.6</v>
      </c>
      <c r="BI38" s="25">
        <f>AVERAGE(BI40:BI44)</f>
        <v>2062</v>
      </c>
      <c r="BJ38" s="26" t="s">
        <v>117</v>
      </c>
      <c r="BK38" s="24"/>
      <c r="BL38" s="23" t="s">
        <v>118</v>
      </c>
      <c r="BM38" s="25">
        <f>AVERAGE(BM39:BM44)</f>
        <v>1705</v>
      </c>
      <c r="BN38" s="25">
        <f>AVERAGE(BN39:BN44)</f>
        <v>2066.3333333333335</v>
      </c>
      <c r="BP38" s="42" t="s">
        <v>41</v>
      </c>
      <c r="BQ38" s="24"/>
      <c r="BR38" s="23" t="s">
        <v>427</v>
      </c>
      <c r="BS38" s="25">
        <f>AVERAGE(BS39:BS42)</f>
        <v>1934.25</v>
      </c>
      <c r="BT38" s="25">
        <f>AVERAGE(BT39:BT42)</f>
        <v>2004.5</v>
      </c>
      <c r="BU38" s="99" t="s">
        <v>432</v>
      </c>
      <c r="BV38" s="24"/>
      <c r="BW38" s="23" t="s">
        <v>15</v>
      </c>
      <c r="BX38" s="25">
        <f>AVERAGE(BX39:BX42)</f>
        <v>1993</v>
      </c>
      <c r="BY38" s="25">
        <f>AVERAGE(BY39:BY42)</f>
        <v>2169.6666666666665</v>
      </c>
      <c r="BZ38" s="34"/>
    </row>
    <row r="39" spans="1:78" ht="12.75" outlineLevel="1">
      <c r="A39" s="101"/>
      <c r="B39" s="84">
        <v>1</v>
      </c>
      <c r="C39" s="94">
        <v>1</v>
      </c>
      <c r="D39" s="2" t="s">
        <v>64</v>
      </c>
      <c r="E39" s="29">
        <v>2346</v>
      </c>
      <c r="F39" s="29">
        <v>2498</v>
      </c>
      <c r="G39" s="6" t="s">
        <v>0</v>
      </c>
      <c r="H39" s="28">
        <v>1</v>
      </c>
      <c r="I39" s="2" t="s">
        <v>199</v>
      </c>
      <c r="J39" s="29">
        <v>2350</v>
      </c>
      <c r="K39" s="29">
        <v>2382</v>
      </c>
      <c r="M39" s="84">
        <v>1</v>
      </c>
      <c r="N39" s="28">
        <v>2</v>
      </c>
      <c r="O39" s="3" t="s">
        <v>259</v>
      </c>
      <c r="P39" s="29">
        <v>1923</v>
      </c>
      <c r="Q39" s="29"/>
      <c r="R39" s="27" t="s">
        <v>3</v>
      </c>
      <c r="S39" s="28">
        <v>1</v>
      </c>
      <c r="T39" s="2" t="s">
        <v>134</v>
      </c>
      <c r="U39" s="29">
        <v>2104</v>
      </c>
      <c r="V39" s="29">
        <v>2121</v>
      </c>
      <c r="X39" s="1">
        <v>1</v>
      </c>
      <c r="Y39" s="28">
        <v>3</v>
      </c>
      <c r="Z39" s="2" t="s">
        <v>25</v>
      </c>
      <c r="AA39" s="29">
        <v>1876</v>
      </c>
      <c r="AB39" s="29"/>
      <c r="AC39" s="27" t="s">
        <v>0</v>
      </c>
      <c r="AD39" s="28">
        <v>1</v>
      </c>
      <c r="AE39" s="2" t="s">
        <v>270</v>
      </c>
      <c r="AF39" s="29">
        <v>1948</v>
      </c>
      <c r="AG39" s="29">
        <v>2163</v>
      </c>
      <c r="AI39" s="1">
        <v>1</v>
      </c>
      <c r="AJ39" s="11">
        <v>5</v>
      </c>
      <c r="AK39" s="3" t="s">
        <v>178</v>
      </c>
      <c r="AL39" s="4">
        <v>1659</v>
      </c>
      <c r="AM39" s="4"/>
      <c r="AN39" s="5" t="s">
        <v>3</v>
      </c>
      <c r="AO39" s="28">
        <v>1</v>
      </c>
      <c r="AP39" s="2" t="s">
        <v>316</v>
      </c>
      <c r="AQ39" s="29">
        <v>1394</v>
      </c>
      <c r="AR39" s="29"/>
      <c r="AT39" s="1">
        <v>1</v>
      </c>
      <c r="AU39" s="11">
        <v>6</v>
      </c>
      <c r="AV39" s="3" t="s">
        <v>209</v>
      </c>
      <c r="AW39" s="29">
        <v>1190</v>
      </c>
      <c r="AX39" s="4"/>
      <c r="AY39" s="5" t="s">
        <v>3</v>
      </c>
      <c r="AZ39" s="28"/>
      <c r="BA39" s="2" t="s">
        <v>324</v>
      </c>
      <c r="BB39" s="29"/>
      <c r="BC39" s="29"/>
      <c r="BE39" s="1">
        <v>1</v>
      </c>
      <c r="BF39" s="11">
        <v>1</v>
      </c>
      <c r="BG39" s="20" t="s">
        <v>170</v>
      </c>
      <c r="BH39" s="22"/>
      <c r="BI39" s="22">
        <v>2307</v>
      </c>
      <c r="BJ39" s="58" t="s">
        <v>207</v>
      </c>
      <c r="BK39" s="28">
        <v>1</v>
      </c>
      <c r="BL39" s="2" t="s">
        <v>134</v>
      </c>
      <c r="BM39" s="29">
        <v>2104</v>
      </c>
      <c r="BN39" s="29">
        <v>2121</v>
      </c>
      <c r="BP39" s="1">
        <v>1</v>
      </c>
      <c r="BQ39" s="11"/>
      <c r="BR39" s="2" t="s">
        <v>428</v>
      </c>
      <c r="BS39" s="29">
        <v>2140</v>
      </c>
      <c r="BT39" s="29">
        <v>2207</v>
      </c>
      <c r="BU39" s="6" t="s">
        <v>2</v>
      </c>
      <c r="BV39" s="11"/>
      <c r="BW39" s="3" t="s">
        <v>425</v>
      </c>
      <c r="BX39" s="4">
        <v>2200</v>
      </c>
      <c r="BY39" s="4">
        <v>2275</v>
      </c>
      <c r="BZ39" s="34"/>
    </row>
    <row r="40" spans="1:78" ht="12.75" outlineLevel="1">
      <c r="A40" s="101"/>
      <c r="B40" s="84">
        <v>2</v>
      </c>
      <c r="C40" s="91">
        <v>3</v>
      </c>
      <c r="D40" s="3" t="s">
        <v>30</v>
      </c>
      <c r="E40" s="4">
        <v>2230</v>
      </c>
      <c r="F40" s="4">
        <v>2256</v>
      </c>
      <c r="G40" s="6" t="s">
        <v>0</v>
      </c>
      <c r="H40" s="11">
        <v>2</v>
      </c>
      <c r="I40" s="3" t="s">
        <v>196</v>
      </c>
      <c r="J40" s="4">
        <v>2324</v>
      </c>
      <c r="K40" s="4">
        <v>2394</v>
      </c>
      <c r="M40" s="84">
        <v>2</v>
      </c>
      <c r="N40" s="28">
        <v>4</v>
      </c>
      <c r="O40" s="2" t="s">
        <v>256</v>
      </c>
      <c r="P40" s="29">
        <v>1803</v>
      </c>
      <c r="Q40" s="29">
        <v>1870</v>
      </c>
      <c r="R40" s="6" t="s">
        <v>2</v>
      </c>
      <c r="S40" s="28">
        <v>3</v>
      </c>
      <c r="T40" s="3" t="s">
        <v>182</v>
      </c>
      <c r="U40" s="29">
        <v>2034</v>
      </c>
      <c r="V40" s="29">
        <v>2070</v>
      </c>
      <c r="X40" s="1">
        <v>2</v>
      </c>
      <c r="Y40" s="28">
        <v>4</v>
      </c>
      <c r="Z40" s="2" t="s">
        <v>138</v>
      </c>
      <c r="AA40" s="29">
        <v>1873</v>
      </c>
      <c r="AB40" s="29"/>
      <c r="AC40" s="27" t="s">
        <v>146</v>
      </c>
      <c r="AD40" s="28">
        <v>2</v>
      </c>
      <c r="AE40" s="2" t="s">
        <v>271</v>
      </c>
      <c r="AF40" s="29">
        <v>1732</v>
      </c>
      <c r="AG40" s="29"/>
      <c r="AI40" s="1">
        <v>2</v>
      </c>
      <c r="AJ40" s="11">
        <v>7</v>
      </c>
      <c r="AK40" s="3" t="s">
        <v>179</v>
      </c>
      <c r="AL40" s="4">
        <v>1473</v>
      </c>
      <c r="AM40" s="4"/>
      <c r="AN40" s="5" t="s">
        <v>0</v>
      </c>
      <c r="AO40" s="28">
        <v>2</v>
      </c>
      <c r="AP40" s="2" t="s">
        <v>315</v>
      </c>
      <c r="AQ40" s="29">
        <v>1512</v>
      </c>
      <c r="AR40" s="29"/>
      <c r="AT40" s="1">
        <v>2</v>
      </c>
      <c r="AU40" s="11">
        <v>10</v>
      </c>
      <c r="AV40" s="3" t="s">
        <v>216</v>
      </c>
      <c r="AW40" s="4">
        <v>795</v>
      </c>
      <c r="AX40" s="4"/>
      <c r="AY40" s="5" t="s">
        <v>0</v>
      </c>
      <c r="AZ40" s="11"/>
      <c r="BA40" s="3" t="s">
        <v>323</v>
      </c>
      <c r="BB40" s="4"/>
      <c r="BC40" s="4"/>
      <c r="BE40" s="1">
        <v>2</v>
      </c>
      <c r="BF40" s="11">
        <v>2</v>
      </c>
      <c r="BG40" s="2" t="s">
        <v>165</v>
      </c>
      <c r="BH40" s="4">
        <v>2200</v>
      </c>
      <c r="BI40" s="4">
        <v>2127</v>
      </c>
      <c r="BJ40" s="27" t="s">
        <v>3</v>
      </c>
      <c r="BK40" s="28">
        <v>2</v>
      </c>
      <c r="BL40" s="2" t="s">
        <v>36</v>
      </c>
      <c r="BM40" s="29">
        <v>1942</v>
      </c>
      <c r="BN40" s="29">
        <v>2036</v>
      </c>
      <c r="BP40" s="1">
        <v>2</v>
      </c>
      <c r="BQ40" s="11"/>
      <c r="BR40" s="3" t="s">
        <v>429</v>
      </c>
      <c r="BS40" s="4">
        <v>1930</v>
      </c>
      <c r="BT40" s="4">
        <v>1982</v>
      </c>
      <c r="BU40" s="5" t="s">
        <v>3</v>
      </c>
      <c r="BV40" s="11"/>
      <c r="BW40" s="3" t="s">
        <v>35</v>
      </c>
      <c r="BX40" s="29">
        <v>2017</v>
      </c>
      <c r="BY40" s="29">
        <v>2177</v>
      </c>
      <c r="BZ40" s="34"/>
    </row>
    <row r="41" spans="1:78" ht="12.75" outlineLevel="1">
      <c r="A41" s="101"/>
      <c r="B41" s="84">
        <v>3</v>
      </c>
      <c r="C41" s="91">
        <v>4</v>
      </c>
      <c r="D41" s="3" t="s">
        <v>31</v>
      </c>
      <c r="E41" s="4">
        <v>2199</v>
      </c>
      <c r="F41" s="4">
        <v>2257</v>
      </c>
      <c r="G41" s="6" t="s">
        <v>2</v>
      </c>
      <c r="H41" s="11">
        <v>3</v>
      </c>
      <c r="I41" s="3" t="s">
        <v>197</v>
      </c>
      <c r="J41" s="4">
        <v>2302</v>
      </c>
      <c r="K41" s="4">
        <v>2345</v>
      </c>
      <c r="M41" s="84">
        <v>3</v>
      </c>
      <c r="N41" s="21">
        <v>6</v>
      </c>
      <c r="O41" s="20" t="s">
        <v>257</v>
      </c>
      <c r="P41" s="22">
        <v>1777</v>
      </c>
      <c r="Q41" s="22"/>
      <c r="R41" s="58" t="s">
        <v>207</v>
      </c>
      <c r="S41" s="28">
        <v>4</v>
      </c>
      <c r="T41" s="3" t="s">
        <v>35</v>
      </c>
      <c r="U41" s="29">
        <v>2017</v>
      </c>
      <c r="V41" s="29">
        <v>2177</v>
      </c>
      <c r="X41" s="1">
        <v>3</v>
      </c>
      <c r="Y41" s="28">
        <v>5</v>
      </c>
      <c r="Z41" s="2" t="s">
        <v>16</v>
      </c>
      <c r="AA41" s="29">
        <v>1819</v>
      </c>
      <c r="AB41" s="29">
        <v>1965</v>
      </c>
      <c r="AC41" s="58" t="s">
        <v>208</v>
      </c>
      <c r="AD41" s="21">
        <v>3</v>
      </c>
      <c r="AE41" s="20" t="s">
        <v>276</v>
      </c>
      <c r="AF41" s="22">
        <v>1548</v>
      </c>
      <c r="AG41" s="29"/>
      <c r="AI41" s="1">
        <v>3</v>
      </c>
      <c r="AJ41" s="11">
        <v>10</v>
      </c>
      <c r="AK41" s="3" t="s">
        <v>180</v>
      </c>
      <c r="AL41" s="4"/>
      <c r="AM41" s="4"/>
      <c r="AN41" s="5" t="s">
        <v>0</v>
      </c>
      <c r="AO41" s="28">
        <v>3</v>
      </c>
      <c r="AP41" s="2" t="s">
        <v>320</v>
      </c>
      <c r="AQ41" s="29">
        <v>1484</v>
      </c>
      <c r="AR41" s="29"/>
      <c r="AT41" s="1">
        <v>3</v>
      </c>
      <c r="AU41" s="11">
        <v>13</v>
      </c>
      <c r="AV41" s="3" t="s">
        <v>210</v>
      </c>
      <c r="AW41" s="4"/>
      <c r="AX41" s="4"/>
      <c r="AY41" s="5" t="s">
        <v>0</v>
      </c>
      <c r="AZ41" s="11"/>
      <c r="BA41" s="3" t="s">
        <v>325</v>
      </c>
      <c r="BB41" s="4"/>
      <c r="BC41" s="4"/>
      <c r="BE41" s="1">
        <v>3</v>
      </c>
      <c r="BF41" s="11">
        <v>3</v>
      </c>
      <c r="BG41" s="3" t="s">
        <v>166</v>
      </c>
      <c r="BH41" s="4">
        <v>2079</v>
      </c>
      <c r="BI41" s="4">
        <v>2164</v>
      </c>
      <c r="BJ41" s="27" t="s">
        <v>3</v>
      </c>
      <c r="BK41" s="28">
        <v>3</v>
      </c>
      <c r="BL41" s="2" t="s">
        <v>37</v>
      </c>
      <c r="BM41" s="29">
        <v>1905</v>
      </c>
      <c r="BN41" s="29">
        <v>2042</v>
      </c>
      <c r="BP41" s="1">
        <v>3</v>
      </c>
      <c r="BQ41" s="11"/>
      <c r="BR41" s="2" t="s">
        <v>430</v>
      </c>
      <c r="BS41" s="29">
        <v>1876</v>
      </c>
      <c r="BT41" s="29">
        <v>1916</v>
      </c>
      <c r="BU41" s="5" t="s">
        <v>3</v>
      </c>
      <c r="BV41" s="11"/>
      <c r="BW41" s="3" t="s">
        <v>23</v>
      </c>
      <c r="BX41" s="29">
        <v>1879</v>
      </c>
      <c r="BY41" s="29">
        <v>2057</v>
      </c>
      <c r="BZ41" s="34"/>
    </row>
    <row r="42" spans="1:78" ht="12.75" outlineLevel="1">
      <c r="A42" s="101"/>
      <c r="B42" s="84">
        <v>4</v>
      </c>
      <c r="C42" s="91">
        <v>5</v>
      </c>
      <c r="D42" s="3" t="s">
        <v>32</v>
      </c>
      <c r="E42" s="4">
        <v>2200</v>
      </c>
      <c r="F42" s="4">
        <v>2237</v>
      </c>
      <c r="G42" s="6" t="s">
        <v>2</v>
      </c>
      <c r="H42" s="11">
        <v>4</v>
      </c>
      <c r="I42" s="3" t="s">
        <v>200</v>
      </c>
      <c r="J42" s="4">
        <v>2279</v>
      </c>
      <c r="K42" s="4">
        <v>2311</v>
      </c>
      <c r="M42" s="84">
        <v>4</v>
      </c>
      <c r="N42" s="28">
        <v>7</v>
      </c>
      <c r="O42" s="2" t="s">
        <v>258</v>
      </c>
      <c r="P42" s="29">
        <v>1678</v>
      </c>
      <c r="Q42" s="29"/>
      <c r="R42" s="5" t="s">
        <v>0</v>
      </c>
      <c r="S42" s="28">
        <v>5</v>
      </c>
      <c r="T42" s="2" t="s">
        <v>47</v>
      </c>
      <c r="U42" s="29">
        <v>1964</v>
      </c>
      <c r="V42" s="29">
        <v>2061</v>
      </c>
      <c r="X42" s="1">
        <v>4</v>
      </c>
      <c r="Y42" s="28">
        <v>6</v>
      </c>
      <c r="Z42" s="2" t="s">
        <v>44</v>
      </c>
      <c r="AA42" s="29">
        <v>1779</v>
      </c>
      <c r="AB42" s="29"/>
      <c r="AC42" s="27" t="s">
        <v>0</v>
      </c>
      <c r="AD42" s="28">
        <v>4</v>
      </c>
      <c r="AE42" s="2" t="s">
        <v>272</v>
      </c>
      <c r="AF42" s="29">
        <v>1811</v>
      </c>
      <c r="AG42" s="29"/>
      <c r="AI42" s="1">
        <v>4</v>
      </c>
      <c r="AJ42" s="11">
        <v>11</v>
      </c>
      <c r="AK42" s="3" t="s">
        <v>181</v>
      </c>
      <c r="AL42" s="4"/>
      <c r="AM42" s="4"/>
      <c r="AN42" s="5" t="s">
        <v>0</v>
      </c>
      <c r="AO42" s="28">
        <v>4</v>
      </c>
      <c r="AP42" s="2" t="s">
        <v>317</v>
      </c>
      <c r="AQ42" s="29">
        <v>1371</v>
      </c>
      <c r="AR42" s="29"/>
      <c r="AT42" s="1">
        <v>4</v>
      </c>
      <c r="AU42" s="11">
        <v>20</v>
      </c>
      <c r="AV42" s="3" t="s">
        <v>327</v>
      </c>
      <c r="AW42" s="4"/>
      <c r="AX42" s="4"/>
      <c r="AY42" s="5" t="s">
        <v>0</v>
      </c>
      <c r="AZ42" s="11"/>
      <c r="BA42" s="3" t="s">
        <v>326</v>
      </c>
      <c r="BB42" s="4"/>
      <c r="BC42" s="4"/>
      <c r="BE42" s="1">
        <v>4</v>
      </c>
      <c r="BF42" s="11">
        <v>4</v>
      </c>
      <c r="BG42" s="3" t="s">
        <v>167</v>
      </c>
      <c r="BH42" s="4">
        <v>2061</v>
      </c>
      <c r="BI42" s="4">
        <v>2112</v>
      </c>
      <c r="BJ42" s="27" t="s">
        <v>2</v>
      </c>
      <c r="BK42" s="28">
        <v>5</v>
      </c>
      <c r="BL42" s="2" t="s">
        <v>119</v>
      </c>
      <c r="BM42" s="29">
        <v>1583</v>
      </c>
      <c r="BN42" s="29"/>
      <c r="BP42" s="1">
        <v>4</v>
      </c>
      <c r="BQ42" s="11"/>
      <c r="BR42" s="3" t="s">
        <v>431</v>
      </c>
      <c r="BS42" s="4">
        <v>1791</v>
      </c>
      <c r="BT42" s="4">
        <v>1913</v>
      </c>
      <c r="BU42" s="6" t="s">
        <v>2</v>
      </c>
      <c r="BV42" s="11"/>
      <c r="BW42" s="3" t="s">
        <v>426</v>
      </c>
      <c r="BX42" s="29">
        <v>1876</v>
      </c>
      <c r="BY42" s="4"/>
      <c r="BZ42" s="34"/>
    </row>
    <row r="43" spans="1:78" ht="12.75" outlineLevel="1">
      <c r="A43" s="43"/>
      <c r="B43" s="84">
        <v>5</v>
      </c>
      <c r="C43" s="91">
        <v>6</v>
      </c>
      <c r="D43" s="3" t="s">
        <v>75</v>
      </c>
      <c r="E43" s="4">
        <v>2200</v>
      </c>
      <c r="F43" s="4">
        <v>2275</v>
      </c>
      <c r="G43" s="6" t="s">
        <v>3</v>
      </c>
      <c r="H43" s="11">
        <v>5</v>
      </c>
      <c r="I43" s="3" t="s">
        <v>201</v>
      </c>
      <c r="J43" s="4">
        <v>2244</v>
      </c>
      <c r="K43" s="4">
        <v>2284</v>
      </c>
      <c r="M43" s="84">
        <v>5</v>
      </c>
      <c r="N43" s="28">
        <v>8</v>
      </c>
      <c r="O43" s="2" t="s">
        <v>255</v>
      </c>
      <c r="P43" s="29">
        <v>1516</v>
      </c>
      <c r="Q43" s="29"/>
      <c r="R43" s="5" t="s">
        <v>0</v>
      </c>
      <c r="S43" s="28">
        <v>6</v>
      </c>
      <c r="T43" s="2" t="s">
        <v>22</v>
      </c>
      <c r="U43" s="29">
        <v>1898</v>
      </c>
      <c r="V43" s="29">
        <v>2040</v>
      </c>
      <c r="X43" s="1">
        <v>5</v>
      </c>
      <c r="Y43" s="28">
        <v>7</v>
      </c>
      <c r="Z43" s="2" t="s">
        <v>149</v>
      </c>
      <c r="AA43" s="29">
        <v>1776</v>
      </c>
      <c r="AB43" s="29"/>
      <c r="AC43" s="27" t="s">
        <v>146</v>
      </c>
      <c r="AD43" s="28">
        <v>5</v>
      </c>
      <c r="AE43" s="2" t="s">
        <v>273</v>
      </c>
      <c r="AF43" s="29">
        <v>1686</v>
      </c>
      <c r="AG43" s="29"/>
      <c r="AI43" s="1">
        <v>5</v>
      </c>
      <c r="AJ43" s="11">
        <v>14</v>
      </c>
      <c r="AK43" s="3" t="s">
        <v>218</v>
      </c>
      <c r="AL43" s="4">
        <v>1482</v>
      </c>
      <c r="AM43" s="4"/>
      <c r="AN43" s="5" t="s">
        <v>0</v>
      </c>
      <c r="AO43" s="28">
        <v>21</v>
      </c>
      <c r="AP43" s="2" t="s">
        <v>318</v>
      </c>
      <c r="AQ43" s="29">
        <v>759</v>
      </c>
      <c r="AR43" s="29"/>
      <c r="AT43" s="36"/>
      <c r="AU43" s="38"/>
      <c r="AV43" s="37"/>
      <c r="AW43" s="39"/>
      <c r="AX43" s="39"/>
      <c r="AY43" s="36"/>
      <c r="AZ43" s="38"/>
      <c r="BA43" s="37"/>
      <c r="BB43" s="39"/>
      <c r="BC43" s="39"/>
      <c r="BE43" s="1">
        <v>5</v>
      </c>
      <c r="BF43" s="11">
        <v>9</v>
      </c>
      <c r="BG43" s="3" t="s">
        <v>168</v>
      </c>
      <c r="BH43" s="4">
        <v>1851</v>
      </c>
      <c r="BI43" s="4">
        <v>1845</v>
      </c>
      <c r="BJ43" s="27" t="s">
        <v>3</v>
      </c>
      <c r="BK43" s="28">
        <v>7</v>
      </c>
      <c r="BL43" s="2" t="s">
        <v>161</v>
      </c>
      <c r="BM43" s="29">
        <v>1520</v>
      </c>
      <c r="BN43" s="29"/>
      <c r="BP43" s="36"/>
      <c r="BQ43" s="38"/>
      <c r="BR43" s="37"/>
      <c r="BS43" s="39"/>
      <c r="BT43" s="39"/>
      <c r="BU43" s="36"/>
      <c r="BV43" s="38"/>
      <c r="BW43" s="37"/>
      <c r="BX43" s="39"/>
      <c r="BY43" s="39"/>
      <c r="BZ43" s="34"/>
    </row>
    <row r="44" spans="1:78" ht="12.75" outlineLevel="1">
      <c r="A44" s="43"/>
      <c r="B44" s="84">
        <v>6</v>
      </c>
      <c r="C44" s="91">
        <v>7</v>
      </c>
      <c r="D44" s="3" t="s">
        <v>34</v>
      </c>
      <c r="E44" s="4">
        <v>2165</v>
      </c>
      <c r="F44" s="4">
        <v>2184</v>
      </c>
      <c r="G44" s="6" t="s">
        <v>2</v>
      </c>
      <c r="H44" s="11">
        <v>6</v>
      </c>
      <c r="I44" s="3" t="s">
        <v>202</v>
      </c>
      <c r="J44" s="4">
        <v>2183</v>
      </c>
      <c r="K44" s="4">
        <v>2236</v>
      </c>
      <c r="M44" s="84">
        <v>6</v>
      </c>
      <c r="N44" s="28">
        <v>11</v>
      </c>
      <c r="O44" s="2" t="s">
        <v>233</v>
      </c>
      <c r="P44" s="29">
        <v>1713</v>
      </c>
      <c r="Q44" s="29"/>
      <c r="R44" s="5" t="s">
        <v>0</v>
      </c>
      <c r="S44" s="28">
        <v>7</v>
      </c>
      <c r="T44" s="2" t="s">
        <v>23</v>
      </c>
      <c r="U44" s="29">
        <v>1879</v>
      </c>
      <c r="V44" s="29">
        <v>2057</v>
      </c>
      <c r="X44" s="1">
        <v>6</v>
      </c>
      <c r="Y44" s="11">
        <v>8</v>
      </c>
      <c r="Z44" s="2" t="s">
        <v>17</v>
      </c>
      <c r="AA44" s="29">
        <v>1654</v>
      </c>
      <c r="AB44" s="29"/>
      <c r="AC44" s="27" t="s">
        <v>146</v>
      </c>
      <c r="AD44" s="28">
        <v>7</v>
      </c>
      <c r="AE44" s="2" t="s">
        <v>274</v>
      </c>
      <c r="AF44" s="29">
        <v>1552</v>
      </c>
      <c r="AG44" s="29"/>
      <c r="AI44" s="1">
        <v>6</v>
      </c>
      <c r="AJ44" s="11">
        <v>15</v>
      </c>
      <c r="AK44" s="3" t="s">
        <v>42</v>
      </c>
      <c r="AL44" s="4"/>
      <c r="AM44" s="4"/>
      <c r="AN44" s="5" t="s">
        <v>0</v>
      </c>
      <c r="AO44" s="28">
        <v>22</v>
      </c>
      <c r="AP44" s="2" t="s">
        <v>319</v>
      </c>
      <c r="AQ44" s="29"/>
      <c r="AR44" s="29"/>
      <c r="AT44" s="36"/>
      <c r="AU44" s="38"/>
      <c r="AV44" s="37"/>
      <c r="AW44" s="39"/>
      <c r="AX44" s="39"/>
      <c r="AY44" s="36"/>
      <c r="AZ44" s="38"/>
      <c r="BA44" s="37"/>
      <c r="BB44" s="39"/>
      <c r="BC44" s="39"/>
      <c r="BE44" s="1">
        <v>6</v>
      </c>
      <c r="BF44" s="11">
        <v>11</v>
      </c>
      <c r="BG44" s="3" t="s">
        <v>169</v>
      </c>
      <c r="BH44" s="4">
        <v>1437</v>
      </c>
      <c r="BI44" s="4"/>
      <c r="BJ44" s="27" t="s">
        <v>3</v>
      </c>
      <c r="BK44" s="28">
        <v>11</v>
      </c>
      <c r="BL44" s="2" t="s">
        <v>121</v>
      </c>
      <c r="BM44" s="29">
        <v>1176</v>
      </c>
      <c r="BN44" s="29"/>
      <c r="BP44" s="36"/>
      <c r="BQ44" s="38"/>
      <c r="BR44" s="37"/>
      <c r="BS44" s="39"/>
      <c r="BT44" s="39"/>
      <c r="BU44" s="36"/>
      <c r="BV44" s="38"/>
      <c r="BW44" s="37"/>
      <c r="BX44" s="39"/>
      <c r="BY44" s="39"/>
      <c r="BZ44" s="34"/>
    </row>
    <row r="45" spans="1:78" ht="12.75" outlineLevel="1">
      <c r="A45" s="43"/>
      <c r="B45" s="84">
        <v>7</v>
      </c>
      <c r="C45" s="91">
        <v>8</v>
      </c>
      <c r="D45" s="3" t="s">
        <v>33</v>
      </c>
      <c r="E45" s="4">
        <v>2099</v>
      </c>
      <c r="F45" s="4">
        <v>2145</v>
      </c>
      <c r="G45" s="6" t="s">
        <v>0</v>
      </c>
      <c r="H45" s="11">
        <v>7</v>
      </c>
      <c r="I45" s="3" t="s">
        <v>203</v>
      </c>
      <c r="J45" s="4">
        <v>2253</v>
      </c>
      <c r="K45" s="4">
        <v>2338</v>
      </c>
      <c r="M45" s="84">
        <v>7</v>
      </c>
      <c r="N45" s="28">
        <v>13</v>
      </c>
      <c r="O45" s="2" t="s">
        <v>235</v>
      </c>
      <c r="P45" s="29">
        <v>1587</v>
      </c>
      <c r="Q45" s="29"/>
      <c r="R45" s="27" t="s">
        <v>3</v>
      </c>
      <c r="S45" s="28">
        <v>9</v>
      </c>
      <c r="T45" s="2" t="s">
        <v>24</v>
      </c>
      <c r="U45" s="29">
        <v>1877</v>
      </c>
      <c r="V45" s="29">
        <v>1972</v>
      </c>
      <c r="X45" s="1">
        <v>7</v>
      </c>
      <c r="Y45" s="11">
        <v>10</v>
      </c>
      <c r="Z45" s="2" t="s">
        <v>19</v>
      </c>
      <c r="AA45" s="29">
        <v>1585</v>
      </c>
      <c r="AB45" s="29" t="s">
        <v>73</v>
      </c>
      <c r="AC45" s="27" t="s">
        <v>146</v>
      </c>
      <c r="AD45" s="28">
        <v>8</v>
      </c>
      <c r="AE45" s="2" t="s">
        <v>275</v>
      </c>
      <c r="AF45" s="29">
        <v>1334</v>
      </c>
      <c r="AG45" s="29"/>
      <c r="AI45" s="36"/>
      <c r="AJ45" s="38"/>
      <c r="AK45" s="37"/>
      <c r="AL45" s="39"/>
      <c r="AM45" s="39"/>
      <c r="AN45" s="36"/>
      <c r="AO45" s="38"/>
      <c r="AP45" s="37"/>
      <c r="AQ45" s="39"/>
      <c r="AR45" s="39"/>
      <c r="AT45" s="36"/>
      <c r="AU45" s="38"/>
      <c r="AV45" s="37"/>
      <c r="AW45" s="39"/>
      <c r="AX45" s="39"/>
      <c r="AY45" s="36"/>
      <c r="AZ45" s="38"/>
      <c r="BA45" s="37"/>
      <c r="BB45" s="39"/>
      <c r="BC45" s="39"/>
      <c r="BE45" s="36"/>
      <c r="BF45" s="38"/>
      <c r="BG45" s="37"/>
      <c r="BH45" s="39"/>
      <c r="BI45" s="39"/>
      <c r="BJ45" s="36"/>
      <c r="BK45" s="38"/>
      <c r="BL45" s="37"/>
      <c r="BM45" s="39"/>
      <c r="BN45" s="39"/>
      <c r="BP45" s="36"/>
      <c r="BQ45" s="38"/>
      <c r="BR45" s="37"/>
      <c r="BS45" s="39"/>
      <c r="BT45" s="39"/>
      <c r="BU45" s="36"/>
      <c r="BV45" s="38"/>
      <c r="BW45" s="37"/>
      <c r="BX45" s="39"/>
      <c r="BY45" s="39"/>
      <c r="BZ45" s="34"/>
    </row>
    <row r="46" spans="1:78" ht="12.75" outlineLevel="1">
      <c r="A46" s="44"/>
      <c r="B46" s="84">
        <v>8</v>
      </c>
      <c r="C46" s="94">
        <v>10</v>
      </c>
      <c r="D46" s="2" t="s">
        <v>134</v>
      </c>
      <c r="E46" s="29">
        <v>2104</v>
      </c>
      <c r="F46" s="29">
        <v>2121</v>
      </c>
      <c r="G46" s="6" t="s">
        <v>2</v>
      </c>
      <c r="H46" s="28">
        <v>8</v>
      </c>
      <c r="I46" s="3" t="s">
        <v>198</v>
      </c>
      <c r="J46" s="29">
        <v>2158</v>
      </c>
      <c r="K46" s="29">
        <v>2225</v>
      </c>
      <c r="M46" s="84">
        <v>8</v>
      </c>
      <c r="N46" s="28">
        <v>19</v>
      </c>
      <c r="O46" s="2" t="s">
        <v>254</v>
      </c>
      <c r="P46" s="29">
        <v>1244</v>
      </c>
      <c r="Q46" s="29"/>
      <c r="R46" s="5" t="s">
        <v>0</v>
      </c>
      <c r="S46" s="28">
        <v>17</v>
      </c>
      <c r="T46" s="2" t="s">
        <v>45</v>
      </c>
      <c r="U46" s="29">
        <v>1648</v>
      </c>
      <c r="V46" s="29">
        <v>1934</v>
      </c>
      <c r="X46" s="1">
        <v>8</v>
      </c>
      <c r="Y46" s="11">
        <v>11</v>
      </c>
      <c r="Z46" s="2" t="s">
        <v>18</v>
      </c>
      <c r="AA46" s="29">
        <v>1578</v>
      </c>
      <c r="AB46" s="29"/>
      <c r="AC46" s="27" t="s">
        <v>146</v>
      </c>
      <c r="AD46" s="28">
        <v>15</v>
      </c>
      <c r="AE46" s="2" t="s">
        <v>222</v>
      </c>
      <c r="AF46" s="29">
        <v>999</v>
      </c>
      <c r="AG46" s="29"/>
      <c r="AI46" s="36"/>
      <c r="AJ46" s="38"/>
      <c r="AK46" s="37"/>
      <c r="AL46" s="39"/>
      <c r="AM46" s="39"/>
      <c r="AN46" s="36"/>
      <c r="AO46" s="38"/>
      <c r="AP46" s="37"/>
      <c r="AQ46" s="39"/>
      <c r="AR46" s="39"/>
      <c r="AT46" s="36"/>
      <c r="AU46" s="38"/>
      <c r="AV46" s="37"/>
      <c r="AW46" s="39"/>
      <c r="AX46" s="39"/>
      <c r="AY46" s="36"/>
      <c r="AZ46" s="38"/>
      <c r="BA46" s="37"/>
      <c r="BB46" s="39"/>
      <c r="BC46" s="39"/>
      <c r="BE46" s="36"/>
      <c r="BF46" s="38"/>
      <c r="BG46" s="37"/>
      <c r="BH46" s="39"/>
      <c r="BI46" s="39"/>
      <c r="BJ46" s="36"/>
      <c r="BK46" s="38"/>
      <c r="BL46" s="37"/>
      <c r="BM46" s="39"/>
      <c r="BN46" s="39"/>
      <c r="BP46" s="36"/>
      <c r="BQ46" s="38"/>
      <c r="BR46" s="37"/>
      <c r="BS46" s="39"/>
      <c r="BT46" s="39"/>
      <c r="BU46" s="36"/>
      <c r="BV46" s="38"/>
      <c r="BW46" s="37"/>
      <c r="BX46" s="39"/>
      <c r="BY46" s="39"/>
      <c r="BZ46" s="34"/>
    </row>
    <row r="47" spans="2:78" ht="12.75">
      <c r="B47" s="85"/>
      <c r="C47" s="95"/>
      <c r="D47" s="9"/>
      <c r="E47" s="14"/>
      <c r="F47" s="14"/>
      <c r="G47" s="10"/>
      <c r="H47" s="13"/>
      <c r="I47" s="9"/>
      <c r="J47" s="14"/>
      <c r="K47" s="14"/>
      <c r="M47" s="85"/>
      <c r="N47" s="13"/>
      <c r="O47" s="9"/>
      <c r="P47" s="14"/>
      <c r="Q47" s="14"/>
      <c r="R47" s="10"/>
      <c r="S47" s="13"/>
      <c r="T47" s="9"/>
      <c r="U47" s="14"/>
      <c r="V47" s="14"/>
      <c r="X47" s="8"/>
      <c r="Y47" s="13"/>
      <c r="Z47" s="9"/>
      <c r="AA47" s="14"/>
      <c r="AB47" s="14"/>
      <c r="AC47" s="10"/>
      <c r="AD47" s="13"/>
      <c r="AE47" s="9"/>
      <c r="AF47" s="14"/>
      <c r="AG47" s="14"/>
      <c r="AI47" s="8"/>
      <c r="AJ47" s="13"/>
      <c r="AK47" s="9"/>
      <c r="AL47" s="14"/>
      <c r="AM47" s="14"/>
      <c r="AN47" s="10"/>
      <c r="AO47" s="13"/>
      <c r="AP47" s="9"/>
      <c r="AQ47" s="14"/>
      <c r="AR47" s="14"/>
      <c r="AT47" s="8"/>
      <c r="AU47" s="13"/>
      <c r="AV47" s="9"/>
      <c r="AW47" s="14"/>
      <c r="AX47" s="14"/>
      <c r="AY47" s="10"/>
      <c r="AZ47" s="13"/>
      <c r="BA47" s="9"/>
      <c r="BB47" s="14"/>
      <c r="BC47" s="14"/>
      <c r="BE47" s="8"/>
      <c r="BF47" s="13"/>
      <c r="BG47" s="9"/>
      <c r="BH47" s="14"/>
      <c r="BI47" s="14"/>
      <c r="BJ47" s="10"/>
      <c r="BK47" s="13"/>
      <c r="BL47" s="9"/>
      <c r="BM47" s="14"/>
      <c r="BN47" s="14"/>
      <c r="BP47" s="8"/>
      <c r="BQ47" s="13"/>
      <c r="BR47" s="9"/>
      <c r="BS47" s="14"/>
      <c r="BT47" s="14"/>
      <c r="BU47" s="10"/>
      <c r="BV47" s="13"/>
      <c r="BW47" s="9"/>
      <c r="BX47" s="14"/>
      <c r="BY47" s="14"/>
      <c r="BZ47" s="34"/>
    </row>
    <row r="48" spans="4:78" ht="12.75">
      <c r="D48" s="31"/>
      <c r="E48" s="7" t="s">
        <v>8</v>
      </c>
      <c r="F48" s="7" t="s">
        <v>9</v>
      </c>
      <c r="J48" s="7" t="s">
        <v>8</v>
      </c>
      <c r="K48" s="7" t="s">
        <v>9</v>
      </c>
      <c r="M48" s="97"/>
      <c r="P48" s="7" t="s">
        <v>8</v>
      </c>
      <c r="Q48" s="7" t="s">
        <v>9</v>
      </c>
      <c r="U48" s="7" t="s">
        <v>8</v>
      </c>
      <c r="V48" s="7" t="s">
        <v>9</v>
      </c>
      <c r="AA48" s="7" t="s">
        <v>8</v>
      </c>
      <c r="AB48" s="7" t="s">
        <v>9</v>
      </c>
      <c r="AF48" s="7" t="s">
        <v>8</v>
      </c>
      <c r="AG48" s="7" t="s">
        <v>9</v>
      </c>
      <c r="AL48" s="7" t="s">
        <v>8</v>
      </c>
      <c r="AM48" s="7" t="s">
        <v>9</v>
      </c>
      <c r="AQ48" s="7" t="s">
        <v>8</v>
      </c>
      <c r="AR48" s="7" t="s">
        <v>9</v>
      </c>
      <c r="AW48" s="7" t="s">
        <v>8</v>
      </c>
      <c r="AX48" s="7" t="s">
        <v>9</v>
      </c>
      <c r="BB48" s="7" t="s">
        <v>8</v>
      </c>
      <c r="BC48" s="7" t="s">
        <v>9</v>
      </c>
      <c r="BH48" s="7" t="s">
        <v>8</v>
      </c>
      <c r="BI48" s="7" t="s">
        <v>9</v>
      </c>
      <c r="BM48" s="7" t="s">
        <v>8</v>
      </c>
      <c r="BN48" s="7" t="s">
        <v>9</v>
      </c>
      <c r="BS48" s="7" t="s">
        <v>8</v>
      </c>
      <c r="BT48" s="7" t="s">
        <v>9</v>
      </c>
      <c r="BX48" s="7" t="s">
        <v>8</v>
      </c>
      <c r="BY48" s="7" t="s">
        <v>9</v>
      </c>
      <c r="BZ48" s="34"/>
    </row>
    <row r="49" spans="1:78" ht="26.25" customHeight="1">
      <c r="A49" s="100" t="s">
        <v>225</v>
      </c>
      <c r="B49" s="81" t="s">
        <v>41</v>
      </c>
      <c r="C49" s="93"/>
      <c r="D49" s="23" t="s">
        <v>260</v>
      </c>
      <c r="E49" s="25">
        <f>AVERAGE(E50:E57)</f>
        <v>2173.875</v>
      </c>
      <c r="F49" s="25">
        <f>AVERAGE(F50:F57)</f>
        <v>2243.375</v>
      </c>
      <c r="G49" s="26" t="s">
        <v>97</v>
      </c>
      <c r="H49" s="24"/>
      <c r="I49" s="23" t="s">
        <v>1</v>
      </c>
      <c r="J49" s="25">
        <f>AVERAGE(J50:J57)</f>
        <v>2206.375</v>
      </c>
      <c r="K49" s="25">
        <f>AVERAGE(K50:K57)</f>
        <v>2274.875</v>
      </c>
      <c r="M49" s="81" t="s">
        <v>41</v>
      </c>
      <c r="N49" s="24"/>
      <c r="O49" s="23" t="s">
        <v>4</v>
      </c>
      <c r="P49" s="25">
        <f>AVERAGE(P50:P57)</f>
        <v>1916.375</v>
      </c>
      <c r="Q49" s="25">
        <f>AVERAGE(Q50:Q57)</f>
        <v>2043.6666666666667</v>
      </c>
      <c r="R49" s="26" t="s">
        <v>192</v>
      </c>
      <c r="S49" s="24"/>
      <c r="T49" s="23" t="s">
        <v>281</v>
      </c>
      <c r="U49" s="25">
        <f>AVERAGE(U50:U57)</f>
        <v>1872.25</v>
      </c>
      <c r="V49" s="25">
        <f>AVERAGE(V50:V57)</f>
        <v>2113</v>
      </c>
      <c r="X49" s="42" t="s">
        <v>41</v>
      </c>
      <c r="Y49" s="24"/>
      <c r="Z49" s="23" t="s">
        <v>362</v>
      </c>
      <c r="AA49" s="25">
        <f>AVERAGE(AA50:AA54,AA56,AA57)</f>
        <v>1458.6666666666667</v>
      </c>
      <c r="AB49" s="25">
        <f>AVERAGE(AB50:AB54,AB56,AB57)</f>
        <v>1800</v>
      </c>
      <c r="AC49" s="26" t="s">
        <v>355</v>
      </c>
      <c r="AD49" s="24"/>
      <c r="AE49" s="23" t="s">
        <v>5</v>
      </c>
      <c r="AF49" s="25">
        <f>AVERAGE(AF50:AF57)</f>
        <v>1583.375</v>
      </c>
      <c r="AG49" s="25">
        <f>AVERAGE(AG50:AG57)</f>
        <v>2041</v>
      </c>
      <c r="AI49" s="42" t="s">
        <v>41</v>
      </c>
      <c r="AJ49" s="24"/>
      <c r="AK49" s="23" t="s">
        <v>356</v>
      </c>
      <c r="AL49" s="25">
        <f>AVERAGE(AL50:AL55)</f>
        <v>1284.4</v>
      </c>
      <c r="AM49" s="25"/>
      <c r="AN49" s="26" t="s">
        <v>268</v>
      </c>
      <c r="AO49" s="24"/>
      <c r="AP49" s="23" t="s">
        <v>6</v>
      </c>
      <c r="AQ49" s="25">
        <f>AVERAGE(AQ50:AQ55)</f>
        <v>1447.5</v>
      </c>
      <c r="AR49" s="25"/>
      <c r="AT49" s="42" t="s">
        <v>41</v>
      </c>
      <c r="AU49" s="24"/>
      <c r="AV49" s="23" t="s">
        <v>373</v>
      </c>
      <c r="AW49" s="25">
        <f>AVERAGE(AW50:AW53)</f>
        <v>897.3333333333334</v>
      </c>
      <c r="AX49" s="25"/>
      <c r="AY49" s="26" t="s">
        <v>206</v>
      </c>
      <c r="AZ49" s="24"/>
      <c r="BA49" s="23" t="s">
        <v>116</v>
      </c>
      <c r="BB49" s="25">
        <f>AVERAGE(BB50:BB53)</f>
        <v>992.5</v>
      </c>
      <c r="BC49" s="25"/>
      <c r="BE49" s="42" t="s">
        <v>41</v>
      </c>
      <c r="BF49" s="24"/>
      <c r="BG49" s="60" t="s">
        <v>297</v>
      </c>
      <c r="BH49" s="25">
        <f>AVERAGE(BH50:BH55)</f>
        <v>1904</v>
      </c>
      <c r="BI49" s="25">
        <f>AVERAGE(BI50:BI55)</f>
        <v>2022.8333333333333</v>
      </c>
      <c r="BJ49" s="26" t="s">
        <v>123</v>
      </c>
      <c r="BK49" s="24"/>
      <c r="BL49" s="23" t="s">
        <v>118</v>
      </c>
      <c r="BM49" s="25">
        <f>AVERAGE(BM50:BM55)</f>
        <v>1752.3333333333333</v>
      </c>
      <c r="BN49" s="25">
        <f>AVERAGE(BN50:BN55)</f>
        <v>2040.75</v>
      </c>
      <c r="BP49" s="42" t="s">
        <v>41</v>
      </c>
      <c r="BQ49" s="24"/>
      <c r="BR49" s="23"/>
      <c r="BS49" s="25"/>
      <c r="BT49" s="25"/>
      <c r="BU49" s="26"/>
      <c r="BV49" s="24"/>
      <c r="BW49" s="23"/>
      <c r="BX49" s="25"/>
      <c r="BY49" s="25"/>
      <c r="BZ49" s="34"/>
    </row>
    <row r="50" spans="1:78" ht="12.75" outlineLevel="1">
      <c r="A50" s="101"/>
      <c r="B50" s="84">
        <v>1</v>
      </c>
      <c r="C50" s="94">
        <v>1</v>
      </c>
      <c r="D50" s="2" t="s">
        <v>252</v>
      </c>
      <c r="E50" s="29">
        <v>2293</v>
      </c>
      <c r="F50" s="29">
        <v>2374</v>
      </c>
      <c r="G50" s="6" t="s">
        <v>3</v>
      </c>
      <c r="H50" s="28">
        <v>1</v>
      </c>
      <c r="I50" s="2" t="s">
        <v>64</v>
      </c>
      <c r="J50" s="29">
        <v>2346</v>
      </c>
      <c r="K50" s="29">
        <v>2498</v>
      </c>
      <c r="M50" s="84">
        <v>1</v>
      </c>
      <c r="N50" s="28">
        <v>1</v>
      </c>
      <c r="O50" s="2" t="s">
        <v>134</v>
      </c>
      <c r="P50" s="29">
        <v>2104</v>
      </c>
      <c r="Q50" s="29">
        <v>2121</v>
      </c>
      <c r="R50" s="27" t="s">
        <v>3</v>
      </c>
      <c r="S50" s="28"/>
      <c r="T50" s="2" t="s">
        <v>290</v>
      </c>
      <c r="U50" s="29">
        <v>2084</v>
      </c>
      <c r="V50" s="29">
        <v>2185</v>
      </c>
      <c r="X50" s="1">
        <v>1</v>
      </c>
      <c r="Y50" s="28">
        <v>1</v>
      </c>
      <c r="Z50" s="2" t="s">
        <v>348</v>
      </c>
      <c r="AA50" s="29">
        <v>1700</v>
      </c>
      <c r="AB50" s="29">
        <v>1800</v>
      </c>
      <c r="AC50" s="5" t="s">
        <v>2</v>
      </c>
      <c r="AD50" s="28">
        <v>4</v>
      </c>
      <c r="AE50" s="2" t="s">
        <v>138</v>
      </c>
      <c r="AF50" s="29">
        <v>1873</v>
      </c>
      <c r="AG50" s="29"/>
      <c r="AI50" s="1">
        <v>1</v>
      </c>
      <c r="AJ50" s="11">
        <v>1</v>
      </c>
      <c r="AK50" s="3" t="s">
        <v>357</v>
      </c>
      <c r="AL50" s="4">
        <v>1450</v>
      </c>
      <c r="AM50" s="4"/>
      <c r="AN50" s="5" t="s">
        <v>3</v>
      </c>
      <c r="AO50" s="11">
        <v>5</v>
      </c>
      <c r="AP50" s="3" t="s">
        <v>178</v>
      </c>
      <c r="AQ50" s="4">
        <v>1659</v>
      </c>
      <c r="AR50" s="22"/>
      <c r="AT50" s="1">
        <v>1</v>
      </c>
      <c r="AU50" s="11">
        <v>1</v>
      </c>
      <c r="AV50" s="3" t="s">
        <v>374</v>
      </c>
      <c r="AW50" s="4">
        <v>909</v>
      </c>
      <c r="AX50" s="4"/>
      <c r="AY50" s="5" t="s">
        <v>0</v>
      </c>
      <c r="AZ50" s="11">
        <v>6</v>
      </c>
      <c r="BA50" s="3" t="s">
        <v>209</v>
      </c>
      <c r="BB50" s="29">
        <v>1190</v>
      </c>
      <c r="BC50" s="29"/>
      <c r="BE50" s="1">
        <v>1</v>
      </c>
      <c r="BF50" s="28">
        <v>1</v>
      </c>
      <c r="BG50" s="2" t="s">
        <v>228</v>
      </c>
      <c r="BH50" s="29"/>
      <c r="BI50" s="29">
        <v>2141</v>
      </c>
      <c r="BJ50" s="27" t="s">
        <v>0</v>
      </c>
      <c r="BK50" s="28">
        <v>1</v>
      </c>
      <c r="BL50" s="2" t="s">
        <v>134</v>
      </c>
      <c r="BM50" s="29">
        <v>2104</v>
      </c>
      <c r="BN50" s="29">
        <v>2121</v>
      </c>
      <c r="BP50" s="1">
        <v>1</v>
      </c>
      <c r="BQ50" s="11"/>
      <c r="BR50" s="2"/>
      <c r="BS50" s="29"/>
      <c r="BT50" s="29"/>
      <c r="BU50" s="5"/>
      <c r="BV50" s="11"/>
      <c r="BW50" s="3"/>
      <c r="BX50" s="4"/>
      <c r="BY50" s="4"/>
      <c r="BZ50" s="34"/>
    </row>
    <row r="51" spans="1:78" ht="12.75" outlineLevel="1">
      <c r="A51" s="101"/>
      <c r="B51" s="84">
        <v>2</v>
      </c>
      <c r="C51" s="91">
        <v>3</v>
      </c>
      <c r="D51" s="3" t="s">
        <v>245</v>
      </c>
      <c r="E51" s="4">
        <v>2302</v>
      </c>
      <c r="F51" s="4">
        <v>2326</v>
      </c>
      <c r="G51" s="6" t="s">
        <v>0</v>
      </c>
      <c r="H51" s="11">
        <v>2</v>
      </c>
      <c r="I51" s="3" t="s">
        <v>65</v>
      </c>
      <c r="J51" s="4">
        <v>2212</v>
      </c>
      <c r="K51" s="4">
        <v>2347</v>
      </c>
      <c r="M51" s="84">
        <v>2</v>
      </c>
      <c r="N51" s="28">
        <v>5</v>
      </c>
      <c r="O51" s="2" t="s">
        <v>47</v>
      </c>
      <c r="P51" s="29">
        <v>1964</v>
      </c>
      <c r="Q51" s="29">
        <v>2061</v>
      </c>
      <c r="R51" s="27" t="s">
        <v>3</v>
      </c>
      <c r="S51" s="28"/>
      <c r="T51" s="2" t="s">
        <v>291</v>
      </c>
      <c r="U51" s="29">
        <v>2017</v>
      </c>
      <c r="V51" s="29"/>
      <c r="X51" s="1">
        <v>2</v>
      </c>
      <c r="Y51" s="28">
        <v>2</v>
      </c>
      <c r="Z51" s="2" t="s">
        <v>349</v>
      </c>
      <c r="AA51" s="29">
        <v>1620</v>
      </c>
      <c r="AB51" s="29"/>
      <c r="AC51" s="27" t="s">
        <v>0</v>
      </c>
      <c r="AD51" s="28">
        <v>6</v>
      </c>
      <c r="AE51" s="2" t="s">
        <v>44</v>
      </c>
      <c r="AF51" s="29">
        <v>1779</v>
      </c>
      <c r="AG51" s="29">
        <v>2041</v>
      </c>
      <c r="AI51" s="1">
        <v>2</v>
      </c>
      <c r="AJ51" s="11">
        <v>2</v>
      </c>
      <c r="AK51" s="3" t="s">
        <v>358</v>
      </c>
      <c r="AL51" s="4">
        <v>1402</v>
      </c>
      <c r="AM51" s="4"/>
      <c r="AN51" s="5" t="s">
        <v>2</v>
      </c>
      <c r="AO51" s="11">
        <v>7</v>
      </c>
      <c r="AP51" s="3" t="s">
        <v>179</v>
      </c>
      <c r="AQ51" s="4">
        <v>1473</v>
      </c>
      <c r="AR51" s="4"/>
      <c r="AT51" s="1">
        <v>2</v>
      </c>
      <c r="AU51" s="11">
        <v>2</v>
      </c>
      <c r="AV51" s="3" t="s">
        <v>375</v>
      </c>
      <c r="AW51" s="4"/>
      <c r="AX51" s="4"/>
      <c r="AY51" s="5" t="s">
        <v>0</v>
      </c>
      <c r="AZ51" s="11">
        <v>10</v>
      </c>
      <c r="BA51" s="3" t="s">
        <v>216</v>
      </c>
      <c r="BB51" s="4">
        <v>795</v>
      </c>
      <c r="BC51" s="4"/>
      <c r="BE51" s="1">
        <v>2</v>
      </c>
      <c r="BF51" s="28">
        <v>2</v>
      </c>
      <c r="BG51" s="2" t="s">
        <v>231</v>
      </c>
      <c r="BH51" s="29">
        <v>2005</v>
      </c>
      <c r="BI51" s="29">
        <v>1998</v>
      </c>
      <c r="BJ51" s="27" t="s">
        <v>0</v>
      </c>
      <c r="BK51" s="28">
        <v>2</v>
      </c>
      <c r="BL51" s="2" t="s">
        <v>36</v>
      </c>
      <c r="BM51" s="29">
        <v>1942</v>
      </c>
      <c r="BN51" s="29">
        <v>2036</v>
      </c>
      <c r="BP51" s="1">
        <v>2</v>
      </c>
      <c r="BQ51" s="11"/>
      <c r="BR51" s="3"/>
      <c r="BS51" s="4"/>
      <c r="BT51" s="4"/>
      <c r="BU51" s="5"/>
      <c r="BV51" s="11"/>
      <c r="BW51" s="3"/>
      <c r="BX51" s="4"/>
      <c r="BY51" s="4"/>
      <c r="BZ51" s="34"/>
    </row>
    <row r="52" spans="1:78" ht="12.75" outlineLevel="1">
      <c r="A52" s="101"/>
      <c r="B52" s="84">
        <v>3</v>
      </c>
      <c r="C52" s="91">
        <v>4</v>
      </c>
      <c r="D52" s="3" t="s">
        <v>246</v>
      </c>
      <c r="E52" s="4">
        <v>2251</v>
      </c>
      <c r="F52" s="4">
        <v>2315</v>
      </c>
      <c r="G52" s="6" t="s">
        <v>3</v>
      </c>
      <c r="H52" s="11">
        <v>3</v>
      </c>
      <c r="I52" s="3" t="s">
        <v>30</v>
      </c>
      <c r="J52" s="4">
        <v>2230</v>
      </c>
      <c r="K52" s="4">
        <v>2256</v>
      </c>
      <c r="M52" s="84">
        <v>3</v>
      </c>
      <c r="N52" s="28">
        <v>6</v>
      </c>
      <c r="O52" s="2" t="s">
        <v>22</v>
      </c>
      <c r="P52" s="29">
        <v>1898</v>
      </c>
      <c r="Q52" s="29">
        <v>2040</v>
      </c>
      <c r="R52" s="5" t="s">
        <v>0</v>
      </c>
      <c r="S52" s="28"/>
      <c r="T52" s="2" t="s">
        <v>292</v>
      </c>
      <c r="U52" s="29">
        <v>1990</v>
      </c>
      <c r="V52" s="29">
        <v>2237</v>
      </c>
      <c r="X52" s="1">
        <v>3</v>
      </c>
      <c r="Y52" s="28">
        <v>4</v>
      </c>
      <c r="Z52" s="2" t="s">
        <v>350</v>
      </c>
      <c r="AA52" s="29">
        <v>1480</v>
      </c>
      <c r="AB52" s="29"/>
      <c r="AC52" s="27" t="s">
        <v>0</v>
      </c>
      <c r="AD52" s="11">
        <v>8</v>
      </c>
      <c r="AE52" s="2" t="s">
        <v>17</v>
      </c>
      <c r="AF52" s="29">
        <v>1654</v>
      </c>
      <c r="AG52" s="29"/>
      <c r="AI52" s="1">
        <v>3</v>
      </c>
      <c r="AJ52" s="11">
        <v>3</v>
      </c>
      <c r="AK52" s="3" t="s">
        <v>359</v>
      </c>
      <c r="AL52" s="4">
        <v>1313</v>
      </c>
      <c r="AM52" s="4"/>
      <c r="AN52" s="5" t="s">
        <v>0</v>
      </c>
      <c r="AO52" s="11">
        <v>10</v>
      </c>
      <c r="AP52" s="3" t="s">
        <v>180</v>
      </c>
      <c r="AQ52" s="4"/>
      <c r="AR52" s="4"/>
      <c r="AT52" s="1">
        <v>3</v>
      </c>
      <c r="AU52" s="11">
        <v>3</v>
      </c>
      <c r="AV52" s="3" t="s">
        <v>376</v>
      </c>
      <c r="AW52" s="4">
        <v>933</v>
      </c>
      <c r="AX52" s="4"/>
      <c r="AY52" s="5" t="s">
        <v>0</v>
      </c>
      <c r="AZ52" s="11">
        <v>13</v>
      </c>
      <c r="BA52" s="3" t="s">
        <v>210</v>
      </c>
      <c r="BB52" s="4"/>
      <c r="BC52" s="4"/>
      <c r="BE52" s="1">
        <v>3</v>
      </c>
      <c r="BF52" s="28">
        <v>3</v>
      </c>
      <c r="BG52" s="2" t="s">
        <v>229</v>
      </c>
      <c r="BH52" s="29">
        <v>1943</v>
      </c>
      <c r="BI52" s="29">
        <v>2023</v>
      </c>
      <c r="BJ52" s="27" t="s">
        <v>0</v>
      </c>
      <c r="BK52" s="28">
        <v>3</v>
      </c>
      <c r="BL52" s="2" t="s">
        <v>37</v>
      </c>
      <c r="BM52" s="29">
        <v>1905</v>
      </c>
      <c r="BN52" s="29">
        <v>2042</v>
      </c>
      <c r="BP52" s="1">
        <v>3</v>
      </c>
      <c r="BQ52" s="11"/>
      <c r="BR52" s="2"/>
      <c r="BS52" s="29"/>
      <c r="BT52" s="29"/>
      <c r="BU52" s="5"/>
      <c r="BV52" s="11"/>
      <c r="BW52" s="3"/>
      <c r="BX52" s="4"/>
      <c r="BY52" s="4"/>
      <c r="BZ52" s="34"/>
    </row>
    <row r="53" spans="1:78" ht="12.75" outlineLevel="1">
      <c r="A53" s="101"/>
      <c r="B53" s="84">
        <v>4</v>
      </c>
      <c r="C53" s="91">
        <v>7</v>
      </c>
      <c r="D53" s="3" t="s">
        <v>247</v>
      </c>
      <c r="E53" s="4">
        <v>2185</v>
      </c>
      <c r="F53" s="4">
        <v>2205</v>
      </c>
      <c r="G53" s="6" t="s">
        <v>2</v>
      </c>
      <c r="H53" s="11">
        <v>4</v>
      </c>
      <c r="I53" s="3" t="s">
        <v>31</v>
      </c>
      <c r="J53" s="4">
        <v>2199</v>
      </c>
      <c r="K53" s="4">
        <v>2257</v>
      </c>
      <c r="M53" s="84">
        <v>4</v>
      </c>
      <c r="N53" s="28">
        <v>7</v>
      </c>
      <c r="O53" s="2" t="s">
        <v>23</v>
      </c>
      <c r="P53" s="29">
        <v>1879</v>
      </c>
      <c r="Q53" s="29">
        <v>2057</v>
      </c>
      <c r="R53" s="6" t="s">
        <v>2</v>
      </c>
      <c r="S53" s="28"/>
      <c r="T53" s="2" t="s">
        <v>293</v>
      </c>
      <c r="U53" s="29">
        <v>1948</v>
      </c>
      <c r="V53" s="29">
        <v>2097</v>
      </c>
      <c r="X53" s="1">
        <v>4</v>
      </c>
      <c r="Y53" s="28">
        <v>5</v>
      </c>
      <c r="Z53" s="2" t="s">
        <v>351</v>
      </c>
      <c r="AA53" s="29">
        <v>1552</v>
      </c>
      <c r="AB53" s="29"/>
      <c r="AC53" s="27" t="s">
        <v>146</v>
      </c>
      <c r="AD53" s="11">
        <v>10</v>
      </c>
      <c r="AE53" s="2" t="s">
        <v>19</v>
      </c>
      <c r="AF53" s="29">
        <v>1585</v>
      </c>
      <c r="AG53" s="29"/>
      <c r="AI53" s="1">
        <v>4</v>
      </c>
      <c r="AJ53" s="11">
        <v>6</v>
      </c>
      <c r="AK53" s="3" t="s">
        <v>353</v>
      </c>
      <c r="AL53" s="4"/>
      <c r="AM53" s="4"/>
      <c r="AN53" s="5" t="s">
        <v>3</v>
      </c>
      <c r="AO53" s="11">
        <v>14</v>
      </c>
      <c r="AP53" s="3" t="s">
        <v>218</v>
      </c>
      <c r="AQ53" s="4">
        <v>1482</v>
      </c>
      <c r="AR53" s="4"/>
      <c r="AT53" s="1">
        <v>4</v>
      </c>
      <c r="AU53" s="11">
        <v>4</v>
      </c>
      <c r="AV53" s="3" t="s">
        <v>377</v>
      </c>
      <c r="AW53" s="4">
        <v>850</v>
      </c>
      <c r="AX53" s="4"/>
      <c r="AY53" s="5" t="s">
        <v>2</v>
      </c>
      <c r="AZ53" s="11">
        <v>19</v>
      </c>
      <c r="BA53" s="3" t="s">
        <v>211</v>
      </c>
      <c r="BB53" s="4"/>
      <c r="BC53" s="4"/>
      <c r="BE53" s="1">
        <v>4</v>
      </c>
      <c r="BF53" s="28">
        <v>4</v>
      </c>
      <c r="BG53" s="2" t="s">
        <v>230</v>
      </c>
      <c r="BH53" s="29">
        <v>1953</v>
      </c>
      <c r="BI53" s="29">
        <v>2059</v>
      </c>
      <c r="BJ53" s="27" t="s">
        <v>2</v>
      </c>
      <c r="BK53" s="28">
        <v>4</v>
      </c>
      <c r="BL53" s="2" t="s">
        <v>38</v>
      </c>
      <c r="BM53" s="29">
        <v>1804</v>
      </c>
      <c r="BN53" s="29">
        <v>1964</v>
      </c>
      <c r="BP53" s="1">
        <v>4</v>
      </c>
      <c r="BQ53" s="11"/>
      <c r="BR53" s="3"/>
      <c r="BS53" s="4"/>
      <c r="BT53" s="4"/>
      <c r="BU53" s="5"/>
      <c r="BV53" s="11"/>
      <c r="BW53" s="3"/>
      <c r="BX53" s="4"/>
      <c r="BY53" s="4"/>
      <c r="BZ53" s="34"/>
    </row>
    <row r="54" spans="1:78" ht="12.75" outlineLevel="1">
      <c r="A54" s="43"/>
      <c r="B54" s="84">
        <v>5</v>
      </c>
      <c r="C54" s="91">
        <v>8</v>
      </c>
      <c r="D54" s="3" t="s">
        <v>248</v>
      </c>
      <c r="E54" s="4">
        <v>2175</v>
      </c>
      <c r="F54" s="4">
        <v>2221</v>
      </c>
      <c r="G54" s="6" t="s">
        <v>2</v>
      </c>
      <c r="H54" s="11">
        <v>5</v>
      </c>
      <c r="I54" s="3" t="s">
        <v>32</v>
      </c>
      <c r="J54" s="4">
        <v>2200</v>
      </c>
      <c r="K54" s="4">
        <v>2237</v>
      </c>
      <c r="M54" s="84">
        <v>5</v>
      </c>
      <c r="N54" s="28">
        <v>8</v>
      </c>
      <c r="O54" s="2" t="s">
        <v>36</v>
      </c>
      <c r="P54" s="29">
        <v>1918</v>
      </c>
      <c r="Q54" s="29">
        <v>2018</v>
      </c>
      <c r="R54" s="6" t="s">
        <v>2</v>
      </c>
      <c r="S54" s="28"/>
      <c r="T54" s="2" t="s">
        <v>280</v>
      </c>
      <c r="U54" s="29">
        <v>1889</v>
      </c>
      <c r="V54" s="29">
        <v>2024</v>
      </c>
      <c r="X54" s="1">
        <v>5</v>
      </c>
      <c r="Y54" s="28">
        <v>7</v>
      </c>
      <c r="Z54" s="2" t="s">
        <v>352</v>
      </c>
      <c r="AA54" s="29">
        <v>1317</v>
      </c>
      <c r="AB54" s="29"/>
      <c r="AC54" s="27" t="s">
        <v>0</v>
      </c>
      <c r="AD54" s="11">
        <v>11</v>
      </c>
      <c r="AE54" s="2" t="s">
        <v>18</v>
      </c>
      <c r="AF54" s="29">
        <v>1578</v>
      </c>
      <c r="AG54" s="29"/>
      <c r="AI54" s="1">
        <v>5</v>
      </c>
      <c r="AJ54" s="11">
        <v>12</v>
      </c>
      <c r="AK54" s="3" t="s">
        <v>360</v>
      </c>
      <c r="AL54" s="4">
        <v>1260</v>
      </c>
      <c r="AM54" s="4"/>
      <c r="AN54" s="5" t="s">
        <v>3</v>
      </c>
      <c r="AO54" s="11">
        <v>15</v>
      </c>
      <c r="AP54" s="3" t="s">
        <v>42</v>
      </c>
      <c r="AQ54" s="4"/>
      <c r="AR54" s="4"/>
      <c r="AT54" s="36"/>
      <c r="AU54" s="38"/>
      <c r="AV54" s="37"/>
      <c r="AW54" s="39"/>
      <c r="AX54" s="39"/>
      <c r="AY54" s="36"/>
      <c r="AZ54" s="38"/>
      <c r="BA54" s="37"/>
      <c r="BB54" s="39"/>
      <c r="BC54" s="39"/>
      <c r="BE54" s="1">
        <v>5</v>
      </c>
      <c r="BF54" s="28">
        <v>7</v>
      </c>
      <c r="BG54" s="2" t="s">
        <v>226</v>
      </c>
      <c r="BH54" s="29">
        <v>1831</v>
      </c>
      <c r="BI54" s="29">
        <v>1983</v>
      </c>
      <c r="BJ54" s="27" t="s">
        <v>2</v>
      </c>
      <c r="BK54" s="28">
        <v>5</v>
      </c>
      <c r="BL54" s="2" t="s">
        <v>119</v>
      </c>
      <c r="BM54" s="29">
        <v>1583</v>
      </c>
      <c r="BN54" s="29"/>
      <c r="BP54" s="36"/>
      <c r="BQ54" s="38"/>
      <c r="BR54" s="37"/>
      <c r="BS54" s="39"/>
      <c r="BT54" s="39"/>
      <c r="BU54" s="36"/>
      <c r="BV54" s="38"/>
      <c r="BW54" s="37"/>
      <c r="BX54" s="39"/>
      <c r="BY54" s="39"/>
      <c r="BZ54" s="34"/>
    </row>
    <row r="55" spans="1:78" ht="12.75" outlineLevel="1">
      <c r="A55" s="43"/>
      <c r="B55" s="84">
        <v>6</v>
      </c>
      <c r="C55" s="91">
        <v>9</v>
      </c>
      <c r="D55" s="3" t="s">
        <v>249</v>
      </c>
      <c r="E55" s="4">
        <v>2129</v>
      </c>
      <c r="F55" s="4">
        <v>2243</v>
      </c>
      <c r="G55" s="6" t="s">
        <v>3</v>
      </c>
      <c r="H55" s="11">
        <v>6</v>
      </c>
      <c r="I55" s="3" t="s">
        <v>75</v>
      </c>
      <c r="J55" s="4">
        <v>2200</v>
      </c>
      <c r="K55" s="4">
        <v>2275</v>
      </c>
      <c r="M55" s="84">
        <v>6</v>
      </c>
      <c r="N55" s="28">
        <v>11</v>
      </c>
      <c r="O55" s="2" t="s">
        <v>138</v>
      </c>
      <c r="P55" s="29">
        <v>1873</v>
      </c>
      <c r="Q55" s="29"/>
      <c r="R55" s="6" t="s">
        <v>2</v>
      </c>
      <c r="S55" s="28"/>
      <c r="T55" s="2" t="s">
        <v>294</v>
      </c>
      <c r="U55" s="29">
        <v>1729</v>
      </c>
      <c r="V55" s="29">
        <v>2022</v>
      </c>
      <c r="X55" s="1">
        <v>6</v>
      </c>
      <c r="Y55" s="28">
        <v>8</v>
      </c>
      <c r="Z55" s="2" t="s">
        <v>84</v>
      </c>
      <c r="AA55" s="29">
        <v>1500</v>
      </c>
      <c r="AB55" s="29"/>
      <c r="AC55" s="5" t="s">
        <v>2</v>
      </c>
      <c r="AD55" s="28">
        <v>12</v>
      </c>
      <c r="AE55" s="2" t="s">
        <v>20</v>
      </c>
      <c r="AF55" s="29">
        <v>1439</v>
      </c>
      <c r="AG55" s="29"/>
      <c r="AI55" s="1">
        <v>6</v>
      </c>
      <c r="AJ55" s="11">
        <v>13</v>
      </c>
      <c r="AK55" s="3" t="s">
        <v>361</v>
      </c>
      <c r="AL55" s="4">
        <v>997</v>
      </c>
      <c r="AM55" s="4"/>
      <c r="AN55" s="5" t="s">
        <v>0</v>
      </c>
      <c r="AO55" s="11">
        <v>17</v>
      </c>
      <c r="AP55" s="3" t="s">
        <v>121</v>
      </c>
      <c r="AQ55" s="4">
        <v>1176</v>
      </c>
      <c r="AR55" s="4"/>
      <c r="AT55" s="36"/>
      <c r="AU55" s="38"/>
      <c r="AV55" s="37"/>
      <c r="AW55" s="39"/>
      <c r="AX55" s="39"/>
      <c r="AY55" s="36"/>
      <c r="AZ55" s="38"/>
      <c r="BA55" s="37"/>
      <c r="BB55" s="39"/>
      <c r="BC55" s="39"/>
      <c r="BE55" s="1">
        <v>6</v>
      </c>
      <c r="BF55" s="28">
        <v>8</v>
      </c>
      <c r="BG55" s="2" t="s">
        <v>227</v>
      </c>
      <c r="BH55" s="29">
        <v>1788</v>
      </c>
      <c r="BI55" s="29">
        <v>1933</v>
      </c>
      <c r="BJ55" s="27" t="s">
        <v>3</v>
      </c>
      <c r="BK55" s="28">
        <v>11</v>
      </c>
      <c r="BL55" s="2" t="s">
        <v>121</v>
      </c>
      <c r="BM55" s="29">
        <v>1176</v>
      </c>
      <c r="BN55" s="29"/>
      <c r="BP55" s="36"/>
      <c r="BQ55" s="38"/>
      <c r="BR55" s="37"/>
      <c r="BS55" s="39"/>
      <c r="BT55" s="39"/>
      <c r="BU55" s="36"/>
      <c r="BV55" s="38"/>
      <c r="BW55" s="37"/>
      <c r="BX55" s="39"/>
      <c r="BY55" s="39"/>
      <c r="BZ55" s="34"/>
    </row>
    <row r="56" spans="1:78" ht="12.75" outlineLevel="1">
      <c r="A56" s="43"/>
      <c r="B56" s="84">
        <v>7</v>
      </c>
      <c r="C56" s="91">
        <v>10</v>
      </c>
      <c r="D56" s="3" t="s">
        <v>250</v>
      </c>
      <c r="E56" s="4">
        <v>1997</v>
      </c>
      <c r="F56" s="4">
        <v>2123</v>
      </c>
      <c r="G56" s="6" t="s">
        <v>0</v>
      </c>
      <c r="H56" s="11">
        <v>7</v>
      </c>
      <c r="I56" s="3" t="s">
        <v>34</v>
      </c>
      <c r="J56" s="4">
        <v>2165</v>
      </c>
      <c r="K56" s="4">
        <v>2184</v>
      </c>
      <c r="M56" s="84">
        <v>7</v>
      </c>
      <c r="N56" s="28">
        <v>12</v>
      </c>
      <c r="O56" s="2" t="s">
        <v>25</v>
      </c>
      <c r="P56" s="29">
        <v>1876</v>
      </c>
      <c r="Q56" s="29"/>
      <c r="R56" s="27" t="s">
        <v>3</v>
      </c>
      <c r="S56" s="28"/>
      <c r="T56" s="2" t="s">
        <v>295</v>
      </c>
      <c r="U56" s="29">
        <v>1688</v>
      </c>
      <c r="V56" s="29"/>
      <c r="X56" s="1">
        <v>7</v>
      </c>
      <c r="Y56" s="2">
        <v>13</v>
      </c>
      <c r="Z56" s="2" t="s">
        <v>354</v>
      </c>
      <c r="AA56" s="29">
        <v>1083</v>
      </c>
      <c r="AB56" s="29"/>
      <c r="AC56" s="27" t="s">
        <v>0</v>
      </c>
      <c r="AD56" s="28">
        <v>21</v>
      </c>
      <c r="AE56" s="2" t="s">
        <v>119</v>
      </c>
      <c r="AF56" s="29">
        <v>1583</v>
      </c>
      <c r="AG56" s="29"/>
      <c r="AI56" s="36"/>
      <c r="AJ56" s="38"/>
      <c r="AK56" s="37"/>
      <c r="AL56" s="39"/>
      <c r="AM56" s="39"/>
      <c r="AN56" s="36"/>
      <c r="AO56" s="38"/>
      <c r="AP56" s="37"/>
      <c r="AQ56" s="39"/>
      <c r="AR56" s="39"/>
      <c r="AT56" s="36"/>
      <c r="AU56" s="38"/>
      <c r="AV56" s="37"/>
      <c r="AW56" s="39"/>
      <c r="AX56" s="39"/>
      <c r="AY56" s="36"/>
      <c r="AZ56" s="38"/>
      <c r="BA56" s="37"/>
      <c r="BB56" s="39"/>
      <c r="BC56" s="39"/>
      <c r="BE56" s="36"/>
      <c r="BF56" s="38"/>
      <c r="BG56" s="37"/>
      <c r="BH56" s="39"/>
      <c r="BI56" s="39"/>
      <c r="BJ56" s="36"/>
      <c r="BK56" s="38"/>
      <c r="BL56" s="37"/>
      <c r="BM56" s="39"/>
      <c r="BN56" s="39"/>
      <c r="BP56" s="36"/>
      <c r="BQ56" s="38"/>
      <c r="BR56" s="37"/>
      <c r="BS56" s="39"/>
      <c r="BT56" s="39"/>
      <c r="BU56" s="36"/>
      <c r="BV56" s="38"/>
      <c r="BW56" s="37"/>
      <c r="BX56" s="39"/>
      <c r="BY56" s="39"/>
      <c r="BZ56" s="34"/>
    </row>
    <row r="57" spans="1:78" ht="12.75" outlineLevel="1">
      <c r="A57" s="44"/>
      <c r="B57" s="84">
        <v>8</v>
      </c>
      <c r="C57" s="94">
        <v>12</v>
      </c>
      <c r="D57" s="2" t="s">
        <v>251</v>
      </c>
      <c r="E57" s="29">
        <v>2059</v>
      </c>
      <c r="F57" s="29">
        <v>2140</v>
      </c>
      <c r="G57" s="6" t="s">
        <v>0</v>
      </c>
      <c r="H57" s="11">
        <v>8</v>
      </c>
      <c r="I57" s="3" t="s">
        <v>33</v>
      </c>
      <c r="J57" s="4">
        <v>2099</v>
      </c>
      <c r="K57" s="4">
        <v>2145</v>
      </c>
      <c r="M57" s="84">
        <v>8</v>
      </c>
      <c r="N57" s="28">
        <v>13</v>
      </c>
      <c r="O57" s="2" t="s">
        <v>16</v>
      </c>
      <c r="P57" s="29">
        <v>1819</v>
      </c>
      <c r="Q57" s="29">
        <v>1965</v>
      </c>
      <c r="R57" s="6" t="s">
        <v>2</v>
      </c>
      <c r="S57" s="28"/>
      <c r="T57" s="2" t="s">
        <v>296</v>
      </c>
      <c r="U57" s="29">
        <v>1633</v>
      </c>
      <c r="V57" s="29"/>
      <c r="X57" s="1">
        <v>8</v>
      </c>
      <c r="Y57" s="2">
        <v>14</v>
      </c>
      <c r="Z57" s="2" t="s">
        <v>353</v>
      </c>
      <c r="AA57" s="29"/>
      <c r="AB57" s="29"/>
      <c r="AC57" s="27" t="s">
        <v>0</v>
      </c>
      <c r="AD57" s="28">
        <v>25</v>
      </c>
      <c r="AE57" s="3" t="s">
        <v>121</v>
      </c>
      <c r="AF57" s="4">
        <v>1176</v>
      </c>
      <c r="AG57" s="29"/>
      <c r="AI57" s="36"/>
      <c r="AJ57" s="38"/>
      <c r="AK57" s="37"/>
      <c r="AL57" s="39"/>
      <c r="AM57" s="39"/>
      <c r="AN57" s="36"/>
      <c r="AO57" s="38"/>
      <c r="AP57" s="37"/>
      <c r="AQ57" s="39"/>
      <c r="AR57" s="39"/>
      <c r="AT57" s="36"/>
      <c r="AU57" s="38"/>
      <c r="AV57" s="37"/>
      <c r="AW57" s="39"/>
      <c r="AX57" s="39"/>
      <c r="AY57" s="36"/>
      <c r="AZ57" s="38"/>
      <c r="BA57" s="37"/>
      <c r="BB57" s="39"/>
      <c r="BC57" s="39"/>
      <c r="BE57" s="36"/>
      <c r="BF57" s="38"/>
      <c r="BG57" s="37"/>
      <c r="BH57" s="39"/>
      <c r="BI57" s="39"/>
      <c r="BJ57" s="36"/>
      <c r="BK57" s="38"/>
      <c r="BL57" s="37"/>
      <c r="BM57" s="39"/>
      <c r="BN57" s="39"/>
      <c r="BP57" s="36"/>
      <c r="BQ57" s="38"/>
      <c r="BR57" s="37"/>
      <c r="BS57" s="39"/>
      <c r="BT57" s="39"/>
      <c r="BU57" s="36"/>
      <c r="BV57" s="38"/>
      <c r="BW57" s="37"/>
      <c r="BX57" s="39"/>
      <c r="BY57" s="39"/>
      <c r="BZ57" s="34"/>
    </row>
    <row r="58" spans="2:78" ht="12.75">
      <c r="B58" s="85"/>
      <c r="C58" s="95"/>
      <c r="D58" s="9"/>
      <c r="E58" s="14"/>
      <c r="F58" s="14"/>
      <c r="G58" s="10"/>
      <c r="H58" s="13"/>
      <c r="I58" s="9"/>
      <c r="J58" s="14"/>
      <c r="K58" s="14"/>
      <c r="M58" s="85"/>
      <c r="N58" s="13"/>
      <c r="O58" s="9"/>
      <c r="P58" s="14"/>
      <c r="Q58" s="14"/>
      <c r="R58" s="10"/>
      <c r="S58" s="13"/>
      <c r="T58" s="9"/>
      <c r="U58" s="14"/>
      <c r="V58" s="14"/>
      <c r="X58" s="8"/>
      <c r="Y58" s="13"/>
      <c r="Z58" s="9"/>
      <c r="AA58" s="14"/>
      <c r="AB58" s="14"/>
      <c r="AC58" s="10"/>
      <c r="AD58" s="13"/>
      <c r="AE58" s="9"/>
      <c r="AF58" s="14"/>
      <c r="AG58" s="14"/>
      <c r="AI58" s="8"/>
      <c r="AJ58" s="13"/>
      <c r="AK58" s="65"/>
      <c r="AL58" s="14"/>
      <c r="AM58" s="14"/>
      <c r="AN58" s="10"/>
      <c r="AO58" s="13"/>
      <c r="AP58" s="9"/>
      <c r="AQ58" s="14"/>
      <c r="AR58" s="14"/>
      <c r="AT58" s="36"/>
      <c r="AU58" s="38"/>
      <c r="AV58" s="37"/>
      <c r="AW58" s="39"/>
      <c r="AX58" s="39"/>
      <c r="AY58" s="36"/>
      <c r="AZ58" s="38"/>
      <c r="BA58" s="37"/>
      <c r="BB58" s="39"/>
      <c r="BC58" s="39"/>
      <c r="BE58" s="8"/>
      <c r="BF58" s="13"/>
      <c r="BG58" s="9"/>
      <c r="BH58" s="14"/>
      <c r="BI58" s="14"/>
      <c r="BJ58" s="10"/>
      <c r="BK58" s="13"/>
      <c r="BL58" s="9"/>
      <c r="BM58" s="14"/>
      <c r="BN58" s="14"/>
      <c r="BP58" s="8"/>
      <c r="BQ58" s="13"/>
      <c r="BR58" s="9"/>
      <c r="BS58" s="14"/>
      <c r="BT58" s="14"/>
      <c r="BU58" s="10"/>
      <c r="BV58" s="13"/>
      <c r="BW58" s="9"/>
      <c r="BX58" s="14"/>
      <c r="BY58" s="14"/>
      <c r="BZ58" s="34"/>
    </row>
    <row r="59" spans="4:78" ht="12.75">
      <c r="D59" s="31"/>
      <c r="E59" s="7" t="s">
        <v>8</v>
      </c>
      <c r="F59" s="7" t="s">
        <v>9</v>
      </c>
      <c r="J59" s="7" t="s">
        <v>8</v>
      </c>
      <c r="K59" s="7" t="s">
        <v>9</v>
      </c>
      <c r="M59" s="97"/>
      <c r="P59" s="7" t="s">
        <v>8</v>
      </c>
      <c r="Q59" s="7" t="s">
        <v>9</v>
      </c>
      <c r="U59" s="7" t="s">
        <v>8</v>
      </c>
      <c r="V59" s="7" t="s">
        <v>9</v>
      </c>
      <c r="AA59" s="7" t="s">
        <v>8</v>
      </c>
      <c r="AB59" s="7" t="s">
        <v>9</v>
      </c>
      <c r="AF59" s="7" t="s">
        <v>8</v>
      </c>
      <c r="AG59" s="7" t="s">
        <v>9</v>
      </c>
      <c r="AI59" s="36"/>
      <c r="AJ59" s="38"/>
      <c r="AK59" s="37"/>
      <c r="AL59" s="39"/>
      <c r="AM59" s="39"/>
      <c r="AN59" s="36"/>
      <c r="AO59" s="38"/>
      <c r="AP59" s="37"/>
      <c r="AQ59" s="39"/>
      <c r="AR59" s="39"/>
      <c r="AT59" s="36"/>
      <c r="AU59" s="38"/>
      <c r="AV59" s="37"/>
      <c r="AW59" s="39"/>
      <c r="AX59" s="39"/>
      <c r="AY59" s="36"/>
      <c r="AZ59" s="38"/>
      <c r="BA59" s="37"/>
      <c r="BB59" s="39"/>
      <c r="BC59" s="39"/>
      <c r="BH59" s="7" t="s">
        <v>8</v>
      </c>
      <c r="BI59" s="7" t="s">
        <v>9</v>
      </c>
      <c r="BM59" s="7" t="s">
        <v>8</v>
      </c>
      <c r="BN59" s="7" t="s">
        <v>9</v>
      </c>
      <c r="BS59" s="7" t="s">
        <v>8</v>
      </c>
      <c r="BT59" s="7" t="s">
        <v>9</v>
      </c>
      <c r="BX59" s="7" t="s">
        <v>8</v>
      </c>
      <c r="BY59" s="7" t="s">
        <v>9</v>
      </c>
      <c r="BZ59" s="34"/>
    </row>
    <row r="60" spans="1:78" ht="26.25" customHeight="1">
      <c r="A60" s="100" t="s">
        <v>277</v>
      </c>
      <c r="B60" s="81" t="s">
        <v>41</v>
      </c>
      <c r="C60" s="93"/>
      <c r="D60" s="23" t="s">
        <v>1</v>
      </c>
      <c r="E60" s="25">
        <f>AVERAGE(E61:E68)</f>
        <v>2182</v>
      </c>
      <c r="F60" s="25">
        <f>AVERAGE(F61:F68)</f>
        <v>2253.625</v>
      </c>
      <c r="G60" s="26" t="s">
        <v>278</v>
      </c>
      <c r="H60" s="24"/>
      <c r="I60" s="23" t="s">
        <v>279</v>
      </c>
      <c r="J60" s="25">
        <f>AVERAGE(J61:J68)</f>
        <v>2245.5</v>
      </c>
      <c r="K60" s="25">
        <f>AVERAGE(K61:K68)</f>
        <v>2277.25</v>
      </c>
      <c r="M60" s="81" t="s">
        <v>41</v>
      </c>
      <c r="N60" s="24"/>
      <c r="O60" s="23" t="s">
        <v>338</v>
      </c>
      <c r="P60" s="25">
        <f>AVERAGE(P61:P68)</f>
        <v>1613.625</v>
      </c>
      <c r="Q60" s="25">
        <f>AVERAGE(Q61:Q68)</f>
        <v>1766</v>
      </c>
      <c r="R60" s="26" t="s">
        <v>339</v>
      </c>
      <c r="S60" s="24"/>
      <c r="T60" s="23" t="s">
        <v>4</v>
      </c>
      <c r="U60" s="25">
        <f>AVERAGE(U61:U68)</f>
        <v>1882.25</v>
      </c>
      <c r="V60" s="25">
        <f>AVERAGE(V61:V68)</f>
        <v>2036.4285714285713</v>
      </c>
      <c r="X60" s="42" t="s">
        <v>41</v>
      </c>
      <c r="Y60" s="24"/>
      <c r="Z60" s="23" t="s">
        <v>5</v>
      </c>
      <c r="AA60" s="25">
        <f>AVERAGE(AA61:AA65,AA67,AA68)</f>
        <v>1684.2857142857142</v>
      </c>
      <c r="AB60" s="25">
        <f>AVERAGE(AB61:AB65,AB67,AB68)</f>
        <v>1980</v>
      </c>
      <c r="AC60" s="26" t="s">
        <v>21</v>
      </c>
      <c r="AD60" s="24"/>
      <c r="AE60" s="23" t="s">
        <v>382</v>
      </c>
      <c r="AF60" s="25">
        <f>AVERAGE(AF61:AF68)</f>
        <v>1658.875</v>
      </c>
      <c r="AG60" s="25">
        <f>AVERAGE(AG61:AG68)</f>
        <v>2058</v>
      </c>
      <c r="AI60" s="36"/>
      <c r="AJ60" s="38"/>
      <c r="AK60" s="65" t="s">
        <v>204</v>
      </c>
      <c r="AL60" s="39"/>
      <c r="AM60" s="39"/>
      <c r="AN60" s="36"/>
      <c r="AO60" s="38"/>
      <c r="AP60" s="37"/>
      <c r="AQ60" s="39"/>
      <c r="AR60" s="39"/>
      <c r="AT60" s="36"/>
      <c r="AU60" s="38"/>
      <c r="AV60" s="37"/>
      <c r="AW60" s="39"/>
      <c r="AX60" s="39"/>
      <c r="AY60" s="36"/>
      <c r="AZ60" s="38"/>
      <c r="BA60" s="37"/>
      <c r="BB60" s="39"/>
      <c r="BC60" s="39"/>
      <c r="BE60" s="42" t="s">
        <v>41</v>
      </c>
      <c r="BF60" s="24"/>
      <c r="BG60" s="60" t="s">
        <v>298</v>
      </c>
      <c r="BH60" s="25">
        <f>AVERAGE(BH61:BH66)</f>
        <v>1836.3333333333333</v>
      </c>
      <c r="BI60" s="25">
        <f>AVERAGE(BI61:BI66)</f>
        <v>1994.6</v>
      </c>
      <c r="BJ60" s="26" t="s">
        <v>299</v>
      </c>
      <c r="BK60" s="24"/>
      <c r="BL60" s="23" t="s">
        <v>118</v>
      </c>
      <c r="BM60" s="25">
        <f>AVERAGE(BM61:BM66)</f>
        <v>1668.3333333333333</v>
      </c>
      <c r="BN60" s="25">
        <f>AVERAGE(BN61:BN66)</f>
        <v>2066.3333333333335</v>
      </c>
      <c r="BP60" s="42" t="s">
        <v>41</v>
      </c>
      <c r="BQ60" s="24"/>
      <c r="BR60" s="23"/>
      <c r="BS60" s="25"/>
      <c r="BT60" s="25"/>
      <c r="BU60" s="26"/>
      <c r="BV60" s="24"/>
      <c r="BW60" s="23"/>
      <c r="BX60" s="25"/>
      <c r="BY60" s="25"/>
      <c r="BZ60" s="34"/>
    </row>
    <row r="61" spans="1:78" ht="12.75" outlineLevel="1">
      <c r="A61" s="101"/>
      <c r="B61" s="84">
        <v>1</v>
      </c>
      <c r="C61" s="94">
        <v>1</v>
      </c>
      <c r="D61" s="2" t="s">
        <v>64</v>
      </c>
      <c r="E61" s="29">
        <v>2346</v>
      </c>
      <c r="F61" s="29">
        <v>2498</v>
      </c>
      <c r="G61" s="6" t="s">
        <v>2</v>
      </c>
      <c r="H61" s="28">
        <v>1</v>
      </c>
      <c r="I61" s="2" t="s">
        <v>282</v>
      </c>
      <c r="J61" s="29">
        <v>2414</v>
      </c>
      <c r="K61" s="29">
        <v>2417</v>
      </c>
      <c r="M61" s="84">
        <v>1</v>
      </c>
      <c r="N61" s="28">
        <v>5</v>
      </c>
      <c r="O61" s="3" t="s">
        <v>340</v>
      </c>
      <c r="P61" s="29">
        <v>1817</v>
      </c>
      <c r="Q61" s="29"/>
      <c r="R61" s="5" t="s">
        <v>0</v>
      </c>
      <c r="S61" s="28">
        <v>1</v>
      </c>
      <c r="T61" s="2" t="s">
        <v>134</v>
      </c>
      <c r="U61" s="29">
        <v>2104</v>
      </c>
      <c r="V61" s="29">
        <v>2121</v>
      </c>
      <c r="X61" s="1">
        <v>1</v>
      </c>
      <c r="Y61" s="28">
        <v>4</v>
      </c>
      <c r="Z61" s="2" t="s">
        <v>138</v>
      </c>
      <c r="AA61" s="29">
        <v>1873</v>
      </c>
      <c r="AB61" s="29"/>
      <c r="AC61" s="5" t="s">
        <v>2</v>
      </c>
      <c r="AD61" s="28">
        <v>1</v>
      </c>
      <c r="AE61" s="2" t="s">
        <v>384</v>
      </c>
      <c r="AF61" s="29">
        <v>1922</v>
      </c>
      <c r="AG61" s="29"/>
      <c r="AI61" s="36"/>
      <c r="AJ61" s="38"/>
      <c r="AK61" s="37"/>
      <c r="AL61" s="39"/>
      <c r="AM61" s="39"/>
      <c r="AN61" s="36"/>
      <c r="AO61" s="38"/>
      <c r="AP61" s="37"/>
      <c r="AQ61" s="39"/>
      <c r="AR61" s="39"/>
      <c r="AT61" s="36"/>
      <c r="AU61" s="38"/>
      <c r="AV61" s="37"/>
      <c r="AW61" s="39"/>
      <c r="AX61" s="39"/>
      <c r="AY61" s="36"/>
      <c r="AZ61" s="38"/>
      <c r="BA61" s="37"/>
      <c r="BB61" s="39"/>
      <c r="BC61" s="39"/>
      <c r="BE61" s="1">
        <v>1</v>
      </c>
      <c r="BF61" s="28">
        <v>1</v>
      </c>
      <c r="BG61" s="2" t="s">
        <v>300</v>
      </c>
      <c r="BH61" s="29">
        <v>2078</v>
      </c>
      <c r="BI61" s="29">
        <v>2136</v>
      </c>
      <c r="BJ61" s="27" t="s">
        <v>2</v>
      </c>
      <c r="BK61" s="28">
        <v>1</v>
      </c>
      <c r="BL61" s="2" t="s">
        <v>134</v>
      </c>
      <c r="BM61" s="29">
        <v>2104</v>
      </c>
      <c r="BN61" s="29">
        <v>2121</v>
      </c>
      <c r="BP61" s="1">
        <v>1</v>
      </c>
      <c r="BQ61" s="11"/>
      <c r="BR61" s="2"/>
      <c r="BS61" s="29"/>
      <c r="BT61" s="29"/>
      <c r="BU61" s="5"/>
      <c r="BV61" s="11"/>
      <c r="BW61" s="3"/>
      <c r="BX61" s="4"/>
      <c r="BY61" s="4"/>
      <c r="BZ61" s="34"/>
    </row>
    <row r="62" spans="1:78" ht="12.75" outlineLevel="1">
      <c r="A62" s="101"/>
      <c r="B62" s="84">
        <v>2</v>
      </c>
      <c r="C62" s="91">
        <v>3</v>
      </c>
      <c r="D62" s="3" t="s">
        <v>30</v>
      </c>
      <c r="E62" s="4">
        <v>2230</v>
      </c>
      <c r="F62" s="4">
        <v>2256</v>
      </c>
      <c r="G62" s="6" t="s">
        <v>2</v>
      </c>
      <c r="H62" s="11">
        <v>2</v>
      </c>
      <c r="I62" s="3" t="s">
        <v>283</v>
      </c>
      <c r="J62" s="4">
        <v>2367</v>
      </c>
      <c r="K62" s="4">
        <v>2386</v>
      </c>
      <c r="M62" s="84">
        <v>2</v>
      </c>
      <c r="N62" s="28">
        <v>6</v>
      </c>
      <c r="O62" s="2" t="s">
        <v>341</v>
      </c>
      <c r="P62" s="29">
        <v>1715</v>
      </c>
      <c r="Q62" s="29"/>
      <c r="R62" s="6" t="s">
        <v>2</v>
      </c>
      <c r="S62" s="28">
        <v>3</v>
      </c>
      <c r="T62" s="3" t="s">
        <v>182</v>
      </c>
      <c r="U62" s="29">
        <v>2034</v>
      </c>
      <c r="V62" s="29">
        <v>2070</v>
      </c>
      <c r="X62" s="1">
        <v>2</v>
      </c>
      <c r="Y62" s="28">
        <v>5</v>
      </c>
      <c r="Z62" s="2" t="s">
        <v>16</v>
      </c>
      <c r="AA62" s="29">
        <v>1819</v>
      </c>
      <c r="AB62" s="29">
        <v>1965</v>
      </c>
      <c r="AC62" s="5" t="s">
        <v>2</v>
      </c>
      <c r="AD62" s="28">
        <v>3</v>
      </c>
      <c r="AE62" s="2" t="s">
        <v>385</v>
      </c>
      <c r="AF62" s="29">
        <v>1663</v>
      </c>
      <c r="AG62" s="29"/>
      <c r="AI62" s="8"/>
      <c r="AJ62" s="13"/>
      <c r="AK62" s="9"/>
      <c r="AL62" s="14"/>
      <c r="AM62" s="14"/>
      <c r="AN62" s="10"/>
      <c r="AO62" s="13"/>
      <c r="AP62" s="9"/>
      <c r="AQ62" s="14"/>
      <c r="AR62" s="14"/>
      <c r="AT62" s="8"/>
      <c r="AU62" s="13"/>
      <c r="AV62" s="9"/>
      <c r="AW62" s="14"/>
      <c r="AX62" s="14"/>
      <c r="AY62" s="10"/>
      <c r="AZ62" s="13"/>
      <c r="BA62" s="9"/>
      <c r="BB62" s="14"/>
      <c r="BC62" s="14"/>
      <c r="BE62" s="1">
        <v>2</v>
      </c>
      <c r="BF62" s="28">
        <v>2</v>
      </c>
      <c r="BG62" s="2" t="s">
        <v>305</v>
      </c>
      <c r="BH62" s="29">
        <v>1938</v>
      </c>
      <c r="BI62" s="29">
        <v>2104</v>
      </c>
      <c r="BJ62" s="27" t="s">
        <v>0</v>
      </c>
      <c r="BK62" s="28">
        <v>2</v>
      </c>
      <c r="BL62" s="2" t="s">
        <v>36</v>
      </c>
      <c r="BM62" s="29">
        <v>1942</v>
      </c>
      <c r="BN62" s="29">
        <v>2036</v>
      </c>
      <c r="BP62" s="1">
        <v>2</v>
      </c>
      <c r="BQ62" s="11"/>
      <c r="BR62" s="3"/>
      <c r="BS62" s="4"/>
      <c r="BT62" s="4"/>
      <c r="BU62" s="5"/>
      <c r="BV62" s="11"/>
      <c r="BW62" s="3"/>
      <c r="BX62" s="4"/>
      <c r="BY62" s="4"/>
      <c r="BZ62" s="34"/>
    </row>
    <row r="63" spans="1:78" ht="12.75" outlineLevel="1">
      <c r="A63" s="101"/>
      <c r="B63" s="84">
        <v>3</v>
      </c>
      <c r="C63" s="91">
        <v>4</v>
      </c>
      <c r="D63" s="3" t="s">
        <v>31</v>
      </c>
      <c r="E63" s="4">
        <v>2199</v>
      </c>
      <c r="F63" s="4">
        <v>2257</v>
      </c>
      <c r="G63" s="6" t="s">
        <v>2</v>
      </c>
      <c r="H63" s="11">
        <v>3</v>
      </c>
      <c r="I63" s="3" t="s">
        <v>284</v>
      </c>
      <c r="J63" s="4">
        <v>2292</v>
      </c>
      <c r="K63" s="4">
        <v>2344</v>
      </c>
      <c r="M63" s="84">
        <v>3</v>
      </c>
      <c r="N63" s="28">
        <v>8</v>
      </c>
      <c r="O63" s="2" t="s">
        <v>342</v>
      </c>
      <c r="P63" s="29">
        <v>1717</v>
      </c>
      <c r="Q63" s="29"/>
      <c r="R63" s="5" t="s">
        <v>0</v>
      </c>
      <c r="S63" s="28">
        <v>5</v>
      </c>
      <c r="T63" s="2" t="s">
        <v>47</v>
      </c>
      <c r="U63" s="29">
        <v>1964</v>
      </c>
      <c r="V63" s="29">
        <v>2061</v>
      </c>
      <c r="X63" s="1">
        <v>3</v>
      </c>
      <c r="Y63" s="28">
        <v>6</v>
      </c>
      <c r="Z63" s="2" t="s">
        <v>44</v>
      </c>
      <c r="AA63" s="29">
        <v>1779</v>
      </c>
      <c r="AB63" s="29">
        <v>2041</v>
      </c>
      <c r="AC63" s="27" t="s">
        <v>0</v>
      </c>
      <c r="AD63" s="28">
        <v>4</v>
      </c>
      <c r="AE63" s="2" t="s">
        <v>386</v>
      </c>
      <c r="AF63" s="29">
        <v>1665</v>
      </c>
      <c r="AG63" s="29"/>
      <c r="BE63" s="1">
        <v>3</v>
      </c>
      <c r="BF63" s="28">
        <v>3</v>
      </c>
      <c r="BG63" s="2" t="s">
        <v>301</v>
      </c>
      <c r="BH63" s="29">
        <v>1819</v>
      </c>
      <c r="BI63" s="29">
        <v>2002</v>
      </c>
      <c r="BJ63" s="27" t="s">
        <v>3</v>
      </c>
      <c r="BK63" s="28">
        <v>3</v>
      </c>
      <c r="BL63" s="2" t="s">
        <v>37</v>
      </c>
      <c r="BM63" s="29">
        <v>1905</v>
      </c>
      <c r="BN63" s="29">
        <v>2042</v>
      </c>
      <c r="BP63" s="1">
        <v>3</v>
      </c>
      <c r="BQ63" s="11"/>
      <c r="BR63" s="2"/>
      <c r="BS63" s="29"/>
      <c r="BT63" s="29"/>
      <c r="BU63" s="5"/>
      <c r="BV63" s="11"/>
      <c r="BW63" s="3"/>
      <c r="BX63" s="4"/>
      <c r="BY63" s="4"/>
      <c r="BZ63" s="34"/>
    </row>
    <row r="64" spans="1:78" ht="12.75" outlineLevel="1">
      <c r="A64" s="101"/>
      <c r="B64" s="84">
        <v>4</v>
      </c>
      <c r="C64" s="91">
        <v>5</v>
      </c>
      <c r="D64" s="3" t="s">
        <v>32</v>
      </c>
      <c r="E64" s="4">
        <v>2200</v>
      </c>
      <c r="F64" s="4">
        <v>2237</v>
      </c>
      <c r="G64" s="6" t="s">
        <v>3</v>
      </c>
      <c r="H64" s="11">
        <v>6</v>
      </c>
      <c r="I64" s="3" t="s">
        <v>285</v>
      </c>
      <c r="J64" s="4">
        <v>2200</v>
      </c>
      <c r="K64" s="4">
        <v>2231</v>
      </c>
      <c r="M64" s="84">
        <v>4</v>
      </c>
      <c r="N64" s="28">
        <v>10</v>
      </c>
      <c r="O64" s="2" t="s">
        <v>343</v>
      </c>
      <c r="P64" s="29">
        <v>1600</v>
      </c>
      <c r="Q64" s="29"/>
      <c r="R64" s="5" t="s">
        <v>0</v>
      </c>
      <c r="S64" s="28">
        <v>6</v>
      </c>
      <c r="T64" s="2" t="s">
        <v>22</v>
      </c>
      <c r="U64" s="29">
        <v>1898</v>
      </c>
      <c r="V64" s="29">
        <v>2040</v>
      </c>
      <c r="X64" s="1">
        <v>4</v>
      </c>
      <c r="Y64" s="11">
        <v>8</v>
      </c>
      <c r="Z64" s="2" t="s">
        <v>17</v>
      </c>
      <c r="AA64" s="29">
        <v>1654</v>
      </c>
      <c r="AB64" s="29"/>
      <c r="AC64" s="27" t="s">
        <v>146</v>
      </c>
      <c r="AD64" s="28">
        <v>5</v>
      </c>
      <c r="AE64" s="2" t="s">
        <v>388</v>
      </c>
      <c r="AF64" s="29">
        <v>1612</v>
      </c>
      <c r="AG64" s="29"/>
      <c r="BE64" s="1">
        <v>4</v>
      </c>
      <c r="BF64" s="28">
        <v>4</v>
      </c>
      <c r="BG64" s="2" t="s">
        <v>302</v>
      </c>
      <c r="BH64" s="29">
        <v>1771</v>
      </c>
      <c r="BI64" s="29">
        <v>1883</v>
      </c>
      <c r="BJ64" s="27" t="s">
        <v>3</v>
      </c>
      <c r="BK64" s="28">
        <v>5</v>
      </c>
      <c r="BL64" s="2" t="s">
        <v>119</v>
      </c>
      <c r="BM64" s="29">
        <v>1583</v>
      </c>
      <c r="BN64" s="29"/>
      <c r="BP64" s="1">
        <v>4</v>
      </c>
      <c r="BQ64" s="11"/>
      <c r="BR64" s="3"/>
      <c r="BS64" s="4"/>
      <c r="BT64" s="4"/>
      <c r="BU64" s="5"/>
      <c r="BV64" s="11"/>
      <c r="BW64" s="3"/>
      <c r="BX64" s="4"/>
      <c r="BY64" s="4"/>
      <c r="BZ64" s="34"/>
    </row>
    <row r="65" spans="1:78" ht="12.75" outlineLevel="1">
      <c r="A65" s="43"/>
      <c r="B65" s="84">
        <v>5</v>
      </c>
      <c r="C65" s="91">
        <v>6</v>
      </c>
      <c r="D65" s="3" t="s">
        <v>75</v>
      </c>
      <c r="E65" s="4">
        <v>2200</v>
      </c>
      <c r="F65" s="4">
        <v>2275</v>
      </c>
      <c r="G65" s="6" t="s">
        <v>0</v>
      </c>
      <c r="H65" s="11">
        <v>7</v>
      </c>
      <c r="I65" s="3" t="s">
        <v>286</v>
      </c>
      <c r="J65" s="4">
        <v>2227</v>
      </c>
      <c r="K65" s="4">
        <v>2249</v>
      </c>
      <c r="M65" s="84">
        <v>5</v>
      </c>
      <c r="N65" s="28">
        <v>11</v>
      </c>
      <c r="O65" s="2" t="s">
        <v>344</v>
      </c>
      <c r="P65" s="29">
        <v>1569</v>
      </c>
      <c r="Q65" s="29"/>
      <c r="R65" s="5" t="s">
        <v>0</v>
      </c>
      <c r="S65" s="28">
        <v>7</v>
      </c>
      <c r="T65" s="2" t="s">
        <v>23</v>
      </c>
      <c r="U65" s="29">
        <v>1879</v>
      </c>
      <c r="V65" s="29">
        <v>2057</v>
      </c>
      <c r="X65" s="1">
        <v>5</v>
      </c>
      <c r="Y65" s="11">
        <v>9</v>
      </c>
      <c r="Z65" s="2" t="s">
        <v>45</v>
      </c>
      <c r="AA65" s="29">
        <v>1648</v>
      </c>
      <c r="AB65" s="29">
        <v>1934</v>
      </c>
      <c r="AC65" s="27" t="s">
        <v>146</v>
      </c>
      <c r="AD65" s="28">
        <v>6</v>
      </c>
      <c r="AE65" s="2" t="s">
        <v>389</v>
      </c>
      <c r="AF65" s="29">
        <v>1573</v>
      </c>
      <c r="AG65" s="29"/>
      <c r="BE65" s="1">
        <v>5</v>
      </c>
      <c r="BF65" s="28">
        <v>5</v>
      </c>
      <c r="BG65" s="2" t="s">
        <v>303</v>
      </c>
      <c r="BH65" s="29">
        <v>1740</v>
      </c>
      <c r="BI65" s="29">
        <v>1848</v>
      </c>
      <c r="BJ65" s="27" t="s">
        <v>3</v>
      </c>
      <c r="BK65" s="11">
        <v>9</v>
      </c>
      <c r="BL65" s="3" t="s">
        <v>307</v>
      </c>
      <c r="BM65" s="4">
        <v>1300</v>
      </c>
      <c r="BN65" s="29"/>
      <c r="BP65" s="36"/>
      <c r="BQ65" s="38"/>
      <c r="BR65" s="37"/>
      <c r="BS65" s="39"/>
      <c r="BT65" s="39"/>
      <c r="BU65" s="36"/>
      <c r="BV65" s="38"/>
      <c r="BW65" s="37"/>
      <c r="BX65" s="39"/>
      <c r="BY65" s="39"/>
      <c r="BZ65" s="34"/>
    </row>
    <row r="66" spans="1:78" ht="12.75" outlineLevel="1">
      <c r="A66" s="43"/>
      <c r="B66" s="84">
        <v>6</v>
      </c>
      <c r="C66" s="91">
        <v>7</v>
      </c>
      <c r="D66" s="3" t="s">
        <v>34</v>
      </c>
      <c r="E66" s="4">
        <v>2165</v>
      </c>
      <c r="F66" s="4">
        <v>2184</v>
      </c>
      <c r="G66" s="6" t="s">
        <v>2</v>
      </c>
      <c r="H66" s="11">
        <v>9</v>
      </c>
      <c r="I66" s="3" t="s">
        <v>287</v>
      </c>
      <c r="J66" s="4">
        <v>2198</v>
      </c>
      <c r="K66" s="4">
        <v>2233</v>
      </c>
      <c r="M66" s="84">
        <v>6</v>
      </c>
      <c r="N66" s="28">
        <v>12</v>
      </c>
      <c r="O66" s="2" t="s">
        <v>345</v>
      </c>
      <c r="P66" s="29">
        <v>1601</v>
      </c>
      <c r="Q66" s="29"/>
      <c r="R66" s="5" t="s">
        <v>0</v>
      </c>
      <c r="S66" s="28">
        <v>9</v>
      </c>
      <c r="T66" s="2" t="s">
        <v>24</v>
      </c>
      <c r="U66" s="29">
        <v>1877</v>
      </c>
      <c r="V66" s="29">
        <v>1972</v>
      </c>
      <c r="X66" s="1">
        <v>6</v>
      </c>
      <c r="Y66" s="11">
        <v>10</v>
      </c>
      <c r="Z66" s="2" t="s">
        <v>19</v>
      </c>
      <c r="AA66" s="29">
        <v>1585</v>
      </c>
      <c r="AB66" s="29"/>
      <c r="AC66" s="5" t="s">
        <v>2</v>
      </c>
      <c r="AD66" s="28">
        <v>7</v>
      </c>
      <c r="AE66" s="2" t="s">
        <v>390</v>
      </c>
      <c r="AF66" s="29">
        <v>1529</v>
      </c>
      <c r="AG66" s="29"/>
      <c r="BE66" s="1">
        <v>6</v>
      </c>
      <c r="BF66" s="28">
        <v>6</v>
      </c>
      <c r="BG66" s="2" t="s">
        <v>304</v>
      </c>
      <c r="BH66" s="29">
        <v>1672</v>
      </c>
      <c r="BI66" s="29"/>
      <c r="BJ66" s="27" t="s">
        <v>2</v>
      </c>
      <c r="BK66" s="28">
        <v>11</v>
      </c>
      <c r="BL66" s="2" t="s">
        <v>121</v>
      </c>
      <c r="BM66" s="29">
        <v>1176</v>
      </c>
      <c r="BN66" s="29"/>
      <c r="BP66" s="36"/>
      <c r="BQ66" s="38"/>
      <c r="BR66" s="37"/>
      <c r="BS66" s="39"/>
      <c r="BT66" s="39"/>
      <c r="BU66" s="36"/>
      <c r="BV66" s="38"/>
      <c r="BW66" s="37"/>
      <c r="BX66" s="39"/>
      <c r="BY66" s="39"/>
      <c r="BZ66" s="34"/>
    </row>
    <row r="67" spans="1:78" ht="12.75" outlineLevel="1">
      <c r="A67" s="43"/>
      <c r="B67" s="84">
        <v>7</v>
      </c>
      <c r="C67" s="91">
        <v>8</v>
      </c>
      <c r="D67" s="3" t="s">
        <v>33</v>
      </c>
      <c r="E67" s="4">
        <v>2099</v>
      </c>
      <c r="F67" s="4">
        <v>2145</v>
      </c>
      <c r="G67" s="6" t="s">
        <v>0</v>
      </c>
      <c r="H67" s="11">
        <v>11</v>
      </c>
      <c r="I67" s="3" t="s">
        <v>288</v>
      </c>
      <c r="J67" s="4">
        <v>2148</v>
      </c>
      <c r="K67" s="4">
        <v>2149</v>
      </c>
      <c r="M67" s="84">
        <v>7</v>
      </c>
      <c r="N67" s="28">
        <v>18</v>
      </c>
      <c r="O67" s="2" t="s">
        <v>346</v>
      </c>
      <c r="P67" s="29">
        <v>1450</v>
      </c>
      <c r="Q67" s="29">
        <v>1766</v>
      </c>
      <c r="R67" s="5" t="s">
        <v>0</v>
      </c>
      <c r="S67" s="28">
        <v>16</v>
      </c>
      <c r="T67" s="2" t="s">
        <v>17</v>
      </c>
      <c r="U67" s="29">
        <v>1654</v>
      </c>
      <c r="V67" s="29"/>
      <c r="X67" s="1">
        <v>7</v>
      </c>
      <c r="Y67" s="11">
        <v>11</v>
      </c>
      <c r="Z67" s="2" t="s">
        <v>18</v>
      </c>
      <c r="AA67" s="29">
        <v>1578</v>
      </c>
      <c r="AB67" s="29"/>
      <c r="AC67" s="27" t="s">
        <v>146</v>
      </c>
      <c r="AD67" s="28">
        <v>8</v>
      </c>
      <c r="AE67" s="2" t="s">
        <v>387</v>
      </c>
      <c r="AF67" s="29">
        <v>1515</v>
      </c>
      <c r="AG67" s="29"/>
      <c r="AI67" s="36"/>
      <c r="AJ67" s="38"/>
      <c r="AK67" s="37"/>
      <c r="AL67" s="39"/>
      <c r="AM67" s="39"/>
      <c r="AN67" s="36"/>
      <c r="AO67" s="38"/>
      <c r="AP67" s="37"/>
      <c r="AQ67" s="39"/>
      <c r="AR67" s="39"/>
      <c r="BE67" s="36"/>
      <c r="BF67" s="38"/>
      <c r="BG67" s="37"/>
      <c r="BH67" s="39"/>
      <c r="BI67" s="39"/>
      <c r="BJ67" s="36"/>
      <c r="BK67" s="38"/>
      <c r="BL67" s="37"/>
      <c r="BM67" s="39"/>
      <c r="BN67" s="39"/>
      <c r="BP67" s="36"/>
      <c r="BQ67" s="38"/>
      <c r="BR67" s="37"/>
      <c r="BS67" s="39"/>
      <c r="BT67" s="39"/>
      <c r="BU67" s="36"/>
      <c r="BV67" s="38"/>
      <c r="BW67" s="37"/>
      <c r="BX67" s="39"/>
      <c r="BY67" s="39"/>
      <c r="BZ67" s="34"/>
    </row>
    <row r="68" spans="1:78" ht="12.75" outlineLevel="1">
      <c r="A68" s="44"/>
      <c r="B68" s="84">
        <v>8</v>
      </c>
      <c r="C68" s="94">
        <v>12</v>
      </c>
      <c r="D68" s="3" t="s">
        <v>35</v>
      </c>
      <c r="E68" s="29">
        <v>2017</v>
      </c>
      <c r="F68" s="29">
        <v>2177</v>
      </c>
      <c r="G68" s="6" t="s">
        <v>2</v>
      </c>
      <c r="H68" s="11">
        <v>12</v>
      </c>
      <c r="I68" s="3" t="s">
        <v>289</v>
      </c>
      <c r="J68" s="4">
        <v>2118</v>
      </c>
      <c r="K68" s="4">
        <v>2209</v>
      </c>
      <c r="M68" s="84">
        <v>8</v>
      </c>
      <c r="N68" s="28">
        <v>19</v>
      </c>
      <c r="O68" s="2" t="s">
        <v>347</v>
      </c>
      <c r="P68" s="29">
        <v>1440</v>
      </c>
      <c r="Q68" s="29"/>
      <c r="R68" s="5" t="s">
        <v>0</v>
      </c>
      <c r="S68" s="28">
        <v>17</v>
      </c>
      <c r="T68" s="2" t="s">
        <v>45</v>
      </c>
      <c r="U68" s="29">
        <v>1648</v>
      </c>
      <c r="V68" s="29">
        <v>1934</v>
      </c>
      <c r="X68" s="1">
        <v>8</v>
      </c>
      <c r="Y68" s="28">
        <v>12</v>
      </c>
      <c r="Z68" s="2" t="s">
        <v>20</v>
      </c>
      <c r="AA68" s="29">
        <v>1439</v>
      </c>
      <c r="AB68" s="29"/>
      <c r="AC68" s="27" t="s">
        <v>0</v>
      </c>
      <c r="AD68" s="28">
        <v>21</v>
      </c>
      <c r="AE68" s="2" t="s">
        <v>383</v>
      </c>
      <c r="AF68" s="29">
        <v>1792</v>
      </c>
      <c r="AG68" s="29">
        <v>2058</v>
      </c>
      <c r="AI68" s="36"/>
      <c r="AJ68" s="38"/>
      <c r="AK68" s="37"/>
      <c r="AL68" s="39"/>
      <c r="AM68" s="39"/>
      <c r="AN68" s="36"/>
      <c r="AO68" s="38"/>
      <c r="AP68" s="37"/>
      <c r="AQ68" s="39"/>
      <c r="AR68" s="39"/>
      <c r="BE68" s="36"/>
      <c r="BF68" s="38"/>
      <c r="BG68" s="37"/>
      <c r="BH68" s="39"/>
      <c r="BI68" s="39"/>
      <c r="BJ68" s="36"/>
      <c r="BK68" s="38"/>
      <c r="BL68" s="37"/>
      <c r="BM68" s="39"/>
      <c r="BN68" s="39"/>
      <c r="BP68" s="36"/>
      <c r="BQ68" s="38"/>
      <c r="BR68" s="37"/>
      <c r="BS68" s="39"/>
      <c r="BT68" s="39"/>
      <c r="BU68" s="36"/>
      <c r="BV68" s="38"/>
      <c r="BW68" s="37"/>
      <c r="BX68" s="39"/>
      <c r="BY68" s="39"/>
      <c r="BZ68" s="34"/>
    </row>
    <row r="69" spans="2:78" ht="12.75">
      <c r="B69" s="85"/>
      <c r="C69" s="95"/>
      <c r="D69" s="9"/>
      <c r="E69" s="14"/>
      <c r="F69" s="14"/>
      <c r="G69" s="10"/>
      <c r="H69" s="13"/>
      <c r="I69" s="9"/>
      <c r="J69" s="14"/>
      <c r="K69" s="14"/>
      <c r="M69" s="85"/>
      <c r="N69" s="13"/>
      <c r="O69" s="9"/>
      <c r="P69" s="14"/>
      <c r="Q69" s="14"/>
      <c r="R69" s="10"/>
      <c r="S69" s="13"/>
      <c r="T69" s="9"/>
      <c r="U69" s="14"/>
      <c r="V69" s="14"/>
      <c r="X69" s="8"/>
      <c r="Y69" s="13"/>
      <c r="Z69" s="9"/>
      <c r="AA69" s="14"/>
      <c r="AB69" s="14"/>
      <c r="AC69" s="10"/>
      <c r="AD69" s="13"/>
      <c r="AE69" s="9"/>
      <c r="AF69" s="14"/>
      <c r="AG69" s="14"/>
      <c r="AI69" s="8"/>
      <c r="AJ69" s="13"/>
      <c r="AK69" s="9"/>
      <c r="AL69" s="14"/>
      <c r="AM69" s="14"/>
      <c r="AN69" s="10"/>
      <c r="AO69" s="13"/>
      <c r="AP69" s="9"/>
      <c r="AQ69" s="14"/>
      <c r="AR69" s="14"/>
      <c r="BE69" s="8"/>
      <c r="BF69" s="13"/>
      <c r="BG69" s="9"/>
      <c r="BH69" s="14"/>
      <c r="BI69" s="14"/>
      <c r="BJ69" s="10"/>
      <c r="BK69" s="13"/>
      <c r="BL69" s="9"/>
      <c r="BM69" s="14"/>
      <c r="BN69" s="14"/>
      <c r="BP69" s="8"/>
      <c r="BQ69" s="13"/>
      <c r="BR69" s="9"/>
      <c r="BS69" s="14"/>
      <c r="BT69" s="14"/>
      <c r="BU69" s="10"/>
      <c r="BV69" s="13"/>
      <c r="BW69" s="9"/>
      <c r="BX69" s="14"/>
      <c r="BY69" s="14"/>
      <c r="BZ69" s="34"/>
    </row>
    <row r="70" spans="4:78" ht="12.75">
      <c r="D70" s="31"/>
      <c r="E70" s="7" t="s">
        <v>8</v>
      </c>
      <c r="F70" s="7" t="s">
        <v>9</v>
      </c>
      <c r="J70" s="7" t="s">
        <v>8</v>
      </c>
      <c r="K70" s="7" t="s">
        <v>9</v>
      </c>
      <c r="M70" s="97"/>
      <c r="P70" s="7" t="s">
        <v>8</v>
      </c>
      <c r="Q70" s="7" t="s">
        <v>9</v>
      </c>
      <c r="U70" s="7" t="s">
        <v>8</v>
      </c>
      <c r="V70" s="7" t="s">
        <v>9</v>
      </c>
      <c r="AA70" s="7" t="s">
        <v>8</v>
      </c>
      <c r="AB70" s="7" t="s">
        <v>9</v>
      </c>
      <c r="AF70" s="7" t="s">
        <v>8</v>
      </c>
      <c r="AG70" s="7" t="s">
        <v>9</v>
      </c>
      <c r="AL70" s="7" t="s">
        <v>8</v>
      </c>
      <c r="AM70" s="7" t="s">
        <v>9</v>
      </c>
      <c r="AQ70" s="7" t="s">
        <v>8</v>
      </c>
      <c r="AR70" s="7" t="s">
        <v>9</v>
      </c>
      <c r="BH70" s="7" t="s">
        <v>8</v>
      </c>
      <c r="BI70" s="7" t="s">
        <v>9</v>
      </c>
      <c r="BM70" s="7" t="s">
        <v>8</v>
      </c>
      <c r="BN70" s="7" t="s">
        <v>9</v>
      </c>
      <c r="BP70" s="34"/>
      <c r="BQ70" s="35"/>
      <c r="BR70" s="34"/>
      <c r="BS70" s="34"/>
      <c r="BT70" s="34"/>
      <c r="BU70" s="34"/>
      <c r="BV70" s="35"/>
      <c r="BW70" s="34"/>
      <c r="BX70" s="34"/>
      <c r="BY70" s="34"/>
      <c r="BZ70" s="34"/>
    </row>
    <row r="71" spans="1:78" ht="26.25">
      <c r="A71" s="100" t="s">
        <v>328</v>
      </c>
      <c r="B71" s="81" t="s">
        <v>41</v>
      </c>
      <c r="C71" s="93"/>
      <c r="D71" s="23" t="s">
        <v>329</v>
      </c>
      <c r="E71" s="25">
        <f>AVERAGE(E72:E79)</f>
        <v>2184.25</v>
      </c>
      <c r="F71" s="25">
        <f>AVERAGE(F72:F79)</f>
        <v>2224.125</v>
      </c>
      <c r="G71" s="26" t="s">
        <v>192</v>
      </c>
      <c r="H71" s="93"/>
      <c r="I71" s="23" t="s">
        <v>1</v>
      </c>
      <c r="J71" s="25">
        <f>AVERAGE(J72:J79)</f>
        <v>2182</v>
      </c>
      <c r="K71" s="25">
        <f>AVERAGE(K72:K79)</f>
        <v>2253.625</v>
      </c>
      <c r="M71" s="81" t="s">
        <v>41</v>
      </c>
      <c r="N71" s="24"/>
      <c r="O71" s="23" t="s">
        <v>4</v>
      </c>
      <c r="P71" s="25">
        <f>AVERAGE(P72:P79)</f>
        <v>1806.5</v>
      </c>
      <c r="Q71" s="25">
        <f>AVERAGE(Q72:Q79)</f>
        <v>2018.3333333333333</v>
      </c>
      <c r="R71" s="26" t="s">
        <v>378</v>
      </c>
      <c r="S71" s="24"/>
      <c r="T71" s="23" t="s">
        <v>380</v>
      </c>
      <c r="U71" s="25">
        <f>AVERAGE(U73:U78)</f>
        <v>1561.2</v>
      </c>
      <c r="V71" s="25"/>
      <c r="X71" s="42" t="s">
        <v>41</v>
      </c>
      <c r="Y71" s="24"/>
      <c r="Z71" s="23" t="s">
        <v>416</v>
      </c>
      <c r="AA71" s="25">
        <f>AVERAGE(AA72:AA79)</f>
        <v>1576.5714285714287</v>
      </c>
      <c r="AB71" s="25"/>
      <c r="AC71" s="26" t="s">
        <v>195</v>
      </c>
      <c r="AD71" s="24"/>
      <c r="AE71" s="23" t="s">
        <v>5</v>
      </c>
      <c r="AF71" s="25">
        <f>AVERAGE(AF72:AF79)</f>
        <v>1683.4285714285713</v>
      </c>
      <c r="AG71" s="25">
        <f>AVERAGE(AG72:AG79)</f>
        <v>2041</v>
      </c>
      <c r="AI71" s="42" t="s">
        <v>41</v>
      </c>
      <c r="AJ71" s="24"/>
      <c r="AK71" s="23" t="s">
        <v>6</v>
      </c>
      <c r="AL71" s="25">
        <f>AVERAGE(AL73:AL77)</f>
        <v>1482</v>
      </c>
      <c r="AM71" s="25"/>
      <c r="AN71" s="99" t="s">
        <v>418</v>
      </c>
      <c r="AO71" s="24"/>
      <c r="AP71" s="23" t="s">
        <v>407</v>
      </c>
      <c r="AQ71" s="25">
        <f>AVERAGE(AQ72:AQ77)</f>
        <v>1577.8333333333333</v>
      </c>
      <c r="AR71" s="25"/>
      <c r="BE71" s="42" t="s">
        <v>41</v>
      </c>
      <c r="BF71" s="24"/>
      <c r="BG71" s="23" t="s">
        <v>118</v>
      </c>
      <c r="BH71" s="25">
        <f>AVERAGE(BH72:BH77)</f>
        <v>1668.3333333333333</v>
      </c>
      <c r="BI71" s="25">
        <f>AVERAGE(BI72:BI77)</f>
        <v>2066.3333333333335</v>
      </c>
      <c r="BJ71" s="26" t="s">
        <v>123</v>
      </c>
      <c r="BK71" s="24"/>
      <c r="BL71" s="23" t="s">
        <v>306</v>
      </c>
      <c r="BM71" s="25">
        <f>AVERAGE(BM72:BM77)</f>
        <v>2037.5</v>
      </c>
      <c r="BN71" s="25">
        <f>AVERAGE(BN72:BN77)</f>
        <v>2136.5</v>
      </c>
      <c r="BP71" s="34"/>
      <c r="BQ71" s="35"/>
      <c r="BR71" s="34"/>
      <c r="BS71" s="34"/>
      <c r="BT71" s="34"/>
      <c r="BU71" s="34"/>
      <c r="BV71" s="35"/>
      <c r="BW71" s="34"/>
      <c r="BX71" s="34"/>
      <c r="BY71" s="34"/>
      <c r="BZ71" s="34"/>
    </row>
    <row r="72" spans="1:78" ht="12.75" outlineLevel="1">
      <c r="A72" s="101"/>
      <c r="B72" s="84">
        <v>1</v>
      </c>
      <c r="C72" s="94">
        <v>1</v>
      </c>
      <c r="D72" s="2" t="s">
        <v>330</v>
      </c>
      <c r="E72" s="29">
        <v>2255</v>
      </c>
      <c r="F72" s="29">
        <v>2246</v>
      </c>
      <c r="G72" s="6" t="s">
        <v>0</v>
      </c>
      <c r="H72" s="94">
        <v>1</v>
      </c>
      <c r="I72" s="2" t="s">
        <v>64</v>
      </c>
      <c r="J72" s="29">
        <v>2346</v>
      </c>
      <c r="K72" s="29">
        <v>2498</v>
      </c>
      <c r="M72" s="84">
        <v>1</v>
      </c>
      <c r="N72" s="28">
        <v>1</v>
      </c>
      <c r="O72" s="2" t="s">
        <v>134</v>
      </c>
      <c r="P72" s="29">
        <v>2104</v>
      </c>
      <c r="Q72" s="29">
        <v>2121</v>
      </c>
      <c r="R72" s="58" t="s">
        <v>208</v>
      </c>
      <c r="S72" s="21">
        <v>3</v>
      </c>
      <c r="T72" s="20" t="s">
        <v>391</v>
      </c>
      <c r="U72" s="22">
        <v>1933</v>
      </c>
      <c r="V72" s="22"/>
      <c r="X72" s="1">
        <v>1</v>
      </c>
      <c r="Y72" s="28">
        <v>1</v>
      </c>
      <c r="Z72" s="2" t="s">
        <v>417</v>
      </c>
      <c r="AA72" s="29">
        <v>1877</v>
      </c>
      <c r="AB72" s="29"/>
      <c r="AC72" s="5" t="s">
        <v>2</v>
      </c>
      <c r="AD72" s="28">
        <v>3</v>
      </c>
      <c r="AE72" s="2" t="s">
        <v>25</v>
      </c>
      <c r="AF72" s="29">
        <v>1876</v>
      </c>
      <c r="AG72" s="29"/>
      <c r="AI72" s="1">
        <v>1</v>
      </c>
      <c r="AJ72" s="11">
        <v>10</v>
      </c>
      <c r="AK72" s="20" t="s">
        <v>424</v>
      </c>
      <c r="AL72" s="22"/>
      <c r="AM72" s="22"/>
      <c r="AN72" s="58" t="s">
        <v>207</v>
      </c>
      <c r="AO72" s="28">
        <v>2</v>
      </c>
      <c r="AP72" s="2" t="s">
        <v>419</v>
      </c>
      <c r="AQ72" s="29">
        <v>1712</v>
      </c>
      <c r="AR72" s="29"/>
      <c r="BE72" s="1">
        <v>1</v>
      </c>
      <c r="BF72" s="28">
        <v>1</v>
      </c>
      <c r="BG72" s="2" t="s">
        <v>134</v>
      </c>
      <c r="BH72" s="29">
        <v>2104</v>
      </c>
      <c r="BI72" s="29">
        <v>2121</v>
      </c>
      <c r="BJ72" s="27" t="s">
        <v>0</v>
      </c>
      <c r="BK72" s="28">
        <v>2</v>
      </c>
      <c r="BL72" s="2" t="s">
        <v>310</v>
      </c>
      <c r="BM72" s="29">
        <v>2123</v>
      </c>
      <c r="BN72" s="29">
        <v>2184</v>
      </c>
      <c r="BP72" s="34"/>
      <c r="BQ72" s="35"/>
      <c r="BR72" s="34"/>
      <c r="BS72" s="34"/>
      <c r="BT72" s="34"/>
      <c r="BU72" s="34"/>
      <c r="BV72" s="35"/>
      <c r="BW72" s="34"/>
      <c r="BX72" s="34"/>
      <c r="BY72" s="34"/>
      <c r="BZ72" s="34"/>
    </row>
    <row r="73" spans="1:78" ht="12.75" outlineLevel="1">
      <c r="A73" s="101"/>
      <c r="B73" s="84">
        <v>2</v>
      </c>
      <c r="C73" s="91">
        <v>2</v>
      </c>
      <c r="D73" s="3" t="s">
        <v>331</v>
      </c>
      <c r="E73" s="4">
        <v>2296</v>
      </c>
      <c r="F73" s="4">
        <v>2283</v>
      </c>
      <c r="G73" s="6" t="s">
        <v>3</v>
      </c>
      <c r="H73" s="91">
        <v>3</v>
      </c>
      <c r="I73" s="3" t="s">
        <v>30</v>
      </c>
      <c r="J73" s="4">
        <v>2230</v>
      </c>
      <c r="K73" s="4">
        <v>2256</v>
      </c>
      <c r="M73" s="84">
        <v>2</v>
      </c>
      <c r="N73" s="28">
        <v>5</v>
      </c>
      <c r="O73" s="2" t="s">
        <v>47</v>
      </c>
      <c r="P73" s="29">
        <v>1964</v>
      </c>
      <c r="Q73" s="29">
        <v>2061</v>
      </c>
      <c r="R73" s="27" t="s">
        <v>3</v>
      </c>
      <c r="S73" s="28">
        <v>5</v>
      </c>
      <c r="T73" s="2" t="s">
        <v>381</v>
      </c>
      <c r="U73" s="29">
        <v>1749</v>
      </c>
      <c r="V73" s="29"/>
      <c r="X73" s="1">
        <v>2</v>
      </c>
      <c r="Y73" s="28">
        <v>2</v>
      </c>
      <c r="Z73" s="2" t="s">
        <v>409</v>
      </c>
      <c r="AA73" s="29">
        <v>1771</v>
      </c>
      <c r="AB73" s="29"/>
      <c r="AC73" s="5" t="s">
        <v>2</v>
      </c>
      <c r="AD73" s="28">
        <v>4</v>
      </c>
      <c r="AE73" s="2" t="s">
        <v>138</v>
      </c>
      <c r="AF73" s="29">
        <v>1873</v>
      </c>
      <c r="AG73" s="29"/>
      <c r="AI73" s="1">
        <v>2</v>
      </c>
      <c r="AJ73" s="11">
        <v>11</v>
      </c>
      <c r="AK73" s="3" t="s">
        <v>181</v>
      </c>
      <c r="AL73" s="4"/>
      <c r="AM73" s="4"/>
      <c r="AN73" s="5" t="s">
        <v>0</v>
      </c>
      <c r="AO73" s="11">
        <v>3</v>
      </c>
      <c r="AP73" s="3" t="s">
        <v>420</v>
      </c>
      <c r="AQ73" s="4">
        <v>1719</v>
      </c>
      <c r="AR73" s="4"/>
      <c r="BE73" s="1">
        <v>2</v>
      </c>
      <c r="BF73" s="28">
        <v>2</v>
      </c>
      <c r="BG73" s="2" t="s">
        <v>36</v>
      </c>
      <c r="BH73" s="29">
        <v>1942</v>
      </c>
      <c r="BI73" s="29">
        <v>2036</v>
      </c>
      <c r="BJ73" s="27" t="s">
        <v>2</v>
      </c>
      <c r="BK73" s="28">
        <v>5</v>
      </c>
      <c r="BL73" s="2" t="s">
        <v>312</v>
      </c>
      <c r="BM73" s="29">
        <v>2212</v>
      </c>
      <c r="BN73" s="29">
        <v>2265</v>
      </c>
      <c r="BP73" s="34"/>
      <c r="BQ73" s="35"/>
      <c r="BR73" s="34"/>
      <c r="BS73" s="34"/>
      <c r="BT73" s="34"/>
      <c r="BU73" s="34"/>
      <c r="BV73" s="35"/>
      <c r="BW73" s="34"/>
      <c r="BX73" s="34"/>
      <c r="BY73" s="34"/>
      <c r="BZ73" s="34"/>
    </row>
    <row r="74" spans="1:78" ht="12.75" outlineLevel="1">
      <c r="A74" s="101"/>
      <c r="B74" s="84">
        <v>3</v>
      </c>
      <c r="C74" s="91">
        <v>3</v>
      </c>
      <c r="D74" s="3" t="s">
        <v>332</v>
      </c>
      <c r="E74" s="4">
        <v>2281</v>
      </c>
      <c r="F74" s="4">
        <v>2265</v>
      </c>
      <c r="G74" s="6" t="s">
        <v>3</v>
      </c>
      <c r="H74" s="91">
        <v>4</v>
      </c>
      <c r="I74" s="3" t="s">
        <v>31</v>
      </c>
      <c r="J74" s="4">
        <v>2199</v>
      </c>
      <c r="K74" s="4">
        <v>2257</v>
      </c>
      <c r="M74" s="84">
        <v>3</v>
      </c>
      <c r="N74" s="28">
        <v>7</v>
      </c>
      <c r="O74" s="2" t="s">
        <v>23</v>
      </c>
      <c r="P74" s="29">
        <v>1879</v>
      </c>
      <c r="Q74" s="29">
        <v>2057</v>
      </c>
      <c r="R74" s="27" t="s">
        <v>3</v>
      </c>
      <c r="S74" s="28">
        <v>7</v>
      </c>
      <c r="T74" s="2" t="s">
        <v>392</v>
      </c>
      <c r="U74" s="29">
        <v>1544</v>
      </c>
      <c r="V74" s="29"/>
      <c r="X74" s="1">
        <v>3</v>
      </c>
      <c r="Y74" s="28">
        <v>3</v>
      </c>
      <c r="Z74" s="2" t="s">
        <v>410</v>
      </c>
      <c r="AA74" s="29">
        <v>1758</v>
      </c>
      <c r="AB74" s="29"/>
      <c r="AC74" s="27" t="s">
        <v>0</v>
      </c>
      <c r="AD74" s="28">
        <v>6</v>
      </c>
      <c r="AE74" s="2" t="s">
        <v>44</v>
      </c>
      <c r="AF74" s="29">
        <v>1779</v>
      </c>
      <c r="AG74" s="29">
        <v>2041</v>
      </c>
      <c r="AI74" s="1">
        <v>3</v>
      </c>
      <c r="AJ74" s="11">
        <v>12</v>
      </c>
      <c r="AK74" s="3" t="s">
        <v>209</v>
      </c>
      <c r="AL74" s="4"/>
      <c r="AM74" s="4"/>
      <c r="AN74" s="5" t="s">
        <v>0</v>
      </c>
      <c r="AO74" s="11">
        <v>4</v>
      </c>
      <c r="AP74" s="3" t="s">
        <v>421</v>
      </c>
      <c r="AQ74" s="4">
        <v>1607</v>
      </c>
      <c r="AR74" s="4"/>
      <c r="AU74"/>
      <c r="AZ74"/>
      <c r="BE74" s="1">
        <v>3</v>
      </c>
      <c r="BF74" s="28">
        <v>3</v>
      </c>
      <c r="BG74" s="2" t="s">
        <v>37</v>
      </c>
      <c r="BH74" s="29">
        <v>1905</v>
      </c>
      <c r="BI74" s="29">
        <v>2042</v>
      </c>
      <c r="BJ74" s="27" t="s">
        <v>3</v>
      </c>
      <c r="BK74" s="28">
        <v>8</v>
      </c>
      <c r="BL74" s="2" t="s">
        <v>311</v>
      </c>
      <c r="BM74" s="29">
        <v>2008</v>
      </c>
      <c r="BN74" s="29">
        <v>2124</v>
      </c>
      <c r="BP74" s="34"/>
      <c r="BQ74" s="35"/>
      <c r="BR74" s="34"/>
      <c r="BS74" s="34"/>
      <c r="BT74" s="34"/>
      <c r="BU74" s="34"/>
      <c r="BV74" s="35"/>
      <c r="BW74" s="34"/>
      <c r="BX74" s="34"/>
      <c r="BY74" s="34"/>
      <c r="BZ74" s="34"/>
    </row>
    <row r="75" spans="1:78" ht="12.75" outlineLevel="1">
      <c r="A75" s="101"/>
      <c r="B75" s="84">
        <v>4</v>
      </c>
      <c r="C75" s="91">
        <v>4</v>
      </c>
      <c r="D75" s="3" t="s">
        <v>333</v>
      </c>
      <c r="E75" s="4">
        <v>2213</v>
      </c>
      <c r="F75" s="4">
        <v>2236</v>
      </c>
      <c r="G75" s="6" t="s">
        <v>3</v>
      </c>
      <c r="H75" s="91">
        <v>5</v>
      </c>
      <c r="I75" s="3" t="s">
        <v>32</v>
      </c>
      <c r="J75" s="4">
        <v>2200</v>
      </c>
      <c r="K75" s="4">
        <v>2237</v>
      </c>
      <c r="M75" s="84">
        <v>4</v>
      </c>
      <c r="N75" s="28">
        <v>9</v>
      </c>
      <c r="O75" s="2" t="s">
        <v>24</v>
      </c>
      <c r="P75" s="29">
        <v>1877</v>
      </c>
      <c r="Q75" s="29">
        <v>1972</v>
      </c>
      <c r="R75" s="27" t="s">
        <v>3</v>
      </c>
      <c r="S75" s="28">
        <v>8</v>
      </c>
      <c r="T75" s="2" t="s">
        <v>393</v>
      </c>
      <c r="U75" s="29">
        <v>1544</v>
      </c>
      <c r="V75" s="29"/>
      <c r="X75" s="1">
        <v>4</v>
      </c>
      <c r="Y75" s="11">
        <v>5</v>
      </c>
      <c r="Z75" s="2" t="s">
        <v>411</v>
      </c>
      <c r="AA75" s="29">
        <v>1488</v>
      </c>
      <c r="AB75" s="29"/>
      <c r="AC75" s="5" t="s">
        <v>2</v>
      </c>
      <c r="AD75" s="11">
        <v>8</v>
      </c>
      <c r="AE75" s="2" t="s">
        <v>17</v>
      </c>
      <c r="AF75" s="29">
        <v>1654</v>
      </c>
      <c r="AG75" s="29"/>
      <c r="AI75" s="1">
        <v>4</v>
      </c>
      <c r="AJ75" s="11">
        <v>14</v>
      </c>
      <c r="AK75" s="3" t="s">
        <v>218</v>
      </c>
      <c r="AL75" s="4">
        <v>1482</v>
      </c>
      <c r="AM75" s="4"/>
      <c r="AN75" s="5" t="s">
        <v>0</v>
      </c>
      <c r="AO75" s="11">
        <v>5</v>
      </c>
      <c r="AP75" s="3" t="s">
        <v>393</v>
      </c>
      <c r="AQ75" s="4">
        <v>1607</v>
      </c>
      <c r="AR75" s="4"/>
      <c r="AU75"/>
      <c r="AZ75"/>
      <c r="BE75" s="1">
        <v>4</v>
      </c>
      <c r="BF75" s="28">
        <v>5</v>
      </c>
      <c r="BG75" s="2" t="s">
        <v>119</v>
      </c>
      <c r="BH75" s="29">
        <v>1583</v>
      </c>
      <c r="BI75" s="29"/>
      <c r="BJ75" s="27" t="s">
        <v>2</v>
      </c>
      <c r="BK75" s="28">
        <v>9</v>
      </c>
      <c r="BL75" s="2" t="s">
        <v>308</v>
      </c>
      <c r="BM75" s="29">
        <v>1972</v>
      </c>
      <c r="BN75" s="29">
        <v>2079</v>
      </c>
      <c r="BP75" s="34"/>
      <c r="BQ75" s="35"/>
      <c r="BR75" s="34"/>
      <c r="BS75" s="34"/>
      <c r="BT75" s="34"/>
      <c r="BU75" s="34"/>
      <c r="BV75" s="35"/>
      <c r="BW75" s="34"/>
      <c r="BX75" s="34"/>
      <c r="BY75" s="34"/>
      <c r="BZ75" s="34"/>
    </row>
    <row r="76" spans="1:78" ht="12.75" outlineLevel="1">
      <c r="A76" s="43"/>
      <c r="B76" s="84">
        <v>5</v>
      </c>
      <c r="C76" s="91">
        <v>5</v>
      </c>
      <c r="D76" s="3" t="s">
        <v>334</v>
      </c>
      <c r="E76" s="4">
        <v>2161</v>
      </c>
      <c r="F76" s="4">
        <v>2225</v>
      </c>
      <c r="G76" s="6" t="s">
        <v>2</v>
      </c>
      <c r="H76" s="91">
        <v>6</v>
      </c>
      <c r="I76" s="3" t="s">
        <v>75</v>
      </c>
      <c r="J76" s="4">
        <v>2200</v>
      </c>
      <c r="K76" s="4">
        <v>2275</v>
      </c>
      <c r="M76" s="84">
        <v>5</v>
      </c>
      <c r="N76" s="28">
        <v>13</v>
      </c>
      <c r="O76" s="2" t="s">
        <v>16</v>
      </c>
      <c r="P76" s="29">
        <v>1819</v>
      </c>
      <c r="Q76" s="29">
        <v>1965</v>
      </c>
      <c r="R76" s="27" t="s">
        <v>3</v>
      </c>
      <c r="S76" s="28">
        <v>12</v>
      </c>
      <c r="T76" s="2" t="s">
        <v>379</v>
      </c>
      <c r="U76" s="29">
        <v>1490</v>
      </c>
      <c r="V76" s="29"/>
      <c r="X76" s="1">
        <v>5</v>
      </c>
      <c r="Y76" s="11">
        <v>7</v>
      </c>
      <c r="Z76" s="2" t="s">
        <v>412</v>
      </c>
      <c r="AA76" s="29">
        <v>1522</v>
      </c>
      <c r="AB76" s="29"/>
      <c r="AC76" s="5" t="s">
        <v>2</v>
      </c>
      <c r="AD76" s="11">
        <v>10</v>
      </c>
      <c r="AE76" s="2" t="s">
        <v>19</v>
      </c>
      <c r="AF76" s="29">
        <v>1585</v>
      </c>
      <c r="AG76" s="29"/>
      <c r="AI76" s="1">
        <v>5</v>
      </c>
      <c r="AJ76" s="11">
        <v>15</v>
      </c>
      <c r="AK76" s="3" t="s">
        <v>42</v>
      </c>
      <c r="AL76" s="4"/>
      <c r="AM76" s="4"/>
      <c r="AN76" s="5" t="s">
        <v>0</v>
      </c>
      <c r="AO76" s="11">
        <v>9</v>
      </c>
      <c r="AP76" s="3" t="s">
        <v>422</v>
      </c>
      <c r="AQ76" s="4">
        <v>1386</v>
      </c>
      <c r="AR76" s="4"/>
      <c r="AU76"/>
      <c r="AZ76"/>
      <c r="BE76" s="1">
        <v>5</v>
      </c>
      <c r="BF76" s="11">
        <v>9</v>
      </c>
      <c r="BG76" s="3" t="s">
        <v>307</v>
      </c>
      <c r="BH76" s="4">
        <v>1300</v>
      </c>
      <c r="BI76" s="29"/>
      <c r="BJ76" s="27" t="s">
        <v>0</v>
      </c>
      <c r="BK76" s="11">
        <v>10</v>
      </c>
      <c r="BL76" s="3" t="s">
        <v>313</v>
      </c>
      <c r="BM76" s="4">
        <v>1957</v>
      </c>
      <c r="BN76" s="29">
        <v>2105</v>
      </c>
      <c r="BP76" s="34"/>
      <c r="BQ76" s="35"/>
      <c r="BR76" s="34"/>
      <c r="BS76" s="34"/>
      <c r="BT76" s="34"/>
      <c r="BU76" s="34"/>
      <c r="BV76" s="35"/>
      <c r="BW76" s="34"/>
      <c r="BX76" s="34"/>
      <c r="BY76" s="34"/>
      <c r="BZ76" s="34"/>
    </row>
    <row r="77" spans="1:78" ht="12.75" outlineLevel="1">
      <c r="A77" s="43"/>
      <c r="B77" s="84">
        <v>6</v>
      </c>
      <c r="C77" s="91">
        <v>6</v>
      </c>
      <c r="D77" s="3" t="s">
        <v>335</v>
      </c>
      <c r="E77" s="4">
        <v>2104</v>
      </c>
      <c r="F77" s="4">
        <v>2187</v>
      </c>
      <c r="G77" s="6" t="s">
        <v>2</v>
      </c>
      <c r="H77" s="91">
        <v>7</v>
      </c>
      <c r="I77" s="3" t="s">
        <v>34</v>
      </c>
      <c r="J77" s="4">
        <v>2165</v>
      </c>
      <c r="K77" s="4">
        <v>2184</v>
      </c>
      <c r="M77" s="84">
        <v>6</v>
      </c>
      <c r="N77" s="28">
        <v>17</v>
      </c>
      <c r="O77" s="2" t="s">
        <v>45</v>
      </c>
      <c r="P77" s="29">
        <v>1648</v>
      </c>
      <c r="Q77" s="29">
        <v>1934</v>
      </c>
      <c r="R77" s="27" t="s">
        <v>3</v>
      </c>
      <c r="S77" s="28">
        <v>13</v>
      </c>
      <c r="T77" s="2" t="s">
        <v>394</v>
      </c>
      <c r="U77" s="29">
        <v>1479</v>
      </c>
      <c r="V77" s="29"/>
      <c r="X77" s="1">
        <v>6</v>
      </c>
      <c r="Y77" s="11">
        <v>9</v>
      </c>
      <c r="Z77" s="2" t="s">
        <v>413</v>
      </c>
      <c r="AA77" s="29">
        <v>1457</v>
      </c>
      <c r="AB77" s="29"/>
      <c r="AC77" s="27" t="s">
        <v>0</v>
      </c>
      <c r="AD77" s="11">
        <v>11</v>
      </c>
      <c r="AE77" s="2" t="s">
        <v>18</v>
      </c>
      <c r="AF77" s="29">
        <v>1578</v>
      </c>
      <c r="AG77" s="29"/>
      <c r="AI77" s="1">
        <v>6</v>
      </c>
      <c r="AJ77" s="11">
        <v>16</v>
      </c>
      <c r="AK77" s="3" t="s">
        <v>216</v>
      </c>
      <c r="AL77" s="4"/>
      <c r="AM77" s="4"/>
      <c r="AN77" s="5" t="s">
        <v>0</v>
      </c>
      <c r="AO77" s="11">
        <v>10</v>
      </c>
      <c r="AP77" s="3" t="s">
        <v>423</v>
      </c>
      <c r="AQ77" s="4">
        <v>1436</v>
      </c>
      <c r="AR77" s="4"/>
      <c r="AU77"/>
      <c r="AZ77"/>
      <c r="BE77" s="1">
        <v>6</v>
      </c>
      <c r="BF77" s="28">
        <v>11</v>
      </c>
      <c r="BG77" s="2" t="s">
        <v>121</v>
      </c>
      <c r="BH77" s="29">
        <v>1176</v>
      </c>
      <c r="BI77" s="29"/>
      <c r="BJ77" s="27" t="s">
        <v>0</v>
      </c>
      <c r="BK77" s="28">
        <v>11</v>
      </c>
      <c r="BL77" s="2" t="s">
        <v>309</v>
      </c>
      <c r="BM77" s="29">
        <v>1953</v>
      </c>
      <c r="BN77" s="29">
        <v>2062</v>
      </c>
      <c r="BP77" s="34"/>
      <c r="BQ77" s="35"/>
      <c r="BR77" s="34"/>
      <c r="BS77" s="34"/>
      <c r="BT77" s="34"/>
      <c r="BU77" s="34"/>
      <c r="BV77" s="35"/>
      <c r="BW77" s="34"/>
      <c r="BX77" s="34"/>
      <c r="BY77" s="34"/>
      <c r="BZ77" s="34"/>
    </row>
    <row r="78" spans="1:78" ht="12.75" outlineLevel="1">
      <c r="A78" s="43"/>
      <c r="B78" s="84">
        <v>7</v>
      </c>
      <c r="C78" s="91">
        <v>7</v>
      </c>
      <c r="D78" s="3" t="s">
        <v>336</v>
      </c>
      <c r="E78" s="4">
        <v>2089</v>
      </c>
      <c r="F78" s="4">
        <v>2175</v>
      </c>
      <c r="G78" s="6" t="s">
        <v>0</v>
      </c>
      <c r="H78" s="91">
        <v>8</v>
      </c>
      <c r="I78" s="3" t="s">
        <v>33</v>
      </c>
      <c r="J78" s="4">
        <v>2099</v>
      </c>
      <c r="K78" s="4">
        <v>2145</v>
      </c>
      <c r="M78" s="84">
        <v>7</v>
      </c>
      <c r="N78" s="28">
        <v>19</v>
      </c>
      <c r="O78" s="2" t="s">
        <v>119</v>
      </c>
      <c r="P78" s="29">
        <v>1583</v>
      </c>
      <c r="Q78" s="29"/>
      <c r="R78" s="6" t="s">
        <v>2</v>
      </c>
      <c r="S78" s="28">
        <v>15</v>
      </c>
      <c r="T78" s="2" t="s">
        <v>395</v>
      </c>
      <c r="U78" s="29"/>
      <c r="V78" s="29"/>
      <c r="X78" s="1">
        <v>7</v>
      </c>
      <c r="Y78" s="28">
        <v>11</v>
      </c>
      <c r="Z78" s="2" t="s">
        <v>414</v>
      </c>
      <c r="AA78" s="29">
        <v>1163</v>
      </c>
      <c r="AB78" s="29"/>
      <c r="AC78" s="27" t="s">
        <v>0</v>
      </c>
      <c r="AD78" s="28">
        <v>12</v>
      </c>
      <c r="AE78" s="2" t="s">
        <v>20</v>
      </c>
      <c r="AF78" s="29">
        <v>1439</v>
      </c>
      <c r="AG78" s="29"/>
      <c r="AU78"/>
      <c r="AZ78"/>
      <c r="BP78" s="34"/>
      <c r="BQ78" s="35"/>
      <c r="BR78" s="34"/>
      <c r="BS78" s="34"/>
      <c r="BT78" s="34"/>
      <c r="BU78" s="34"/>
      <c r="BV78" s="35"/>
      <c r="BW78" s="34"/>
      <c r="BX78" s="34"/>
      <c r="BY78" s="34"/>
      <c r="BZ78" s="34"/>
    </row>
    <row r="79" spans="1:78" ht="12.75" outlineLevel="1">
      <c r="A79" s="44"/>
      <c r="B79" s="84">
        <v>8</v>
      </c>
      <c r="C79" s="94">
        <v>8</v>
      </c>
      <c r="D79" s="3" t="s">
        <v>337</v>
      </c>
      <c r="E79" s="29">
        <v>2075</v>
      </c>
      <c r="F79" s="29">
        <v>2176</v>
      </c>
      <c r="G79" s="6" t="s">
        <v>3</v>
      </c>
      <c r="H79" s="94">
        <v>12</v>
      </c>
      <c r="I79" s="3" t="s">
        <v>35</v>
      </c>
      <c r="J79" s="29">
        <v>2017</v>
      </c>
      <c r="K79" s="29">
        <v>2177</v>
      </c>
      <c r="M79" s="84">
        <v>8</v>
      </c>
      <c r="N79" s="28">
        <v>20</v>
      </c>
      <c r="O79" s="2" t="s">
        <v>18</v>
      </c>
      <c r="P79" s="29">
        <v>1578</v>
      </c>
      <c r="Q79" s="29"/>
      <c r="R79" s="58" t="s">
        <v>208</v>
      </c>
      <c r="S79" s="21">
        <v>16</v>
      </c>
      <c r="T79" s="20" t="s">
        <v>396</v>
      </c>
      <c r="U79" s="22"/>
      <c r="V79" s="22"/>
      <c r="X79" s="1">
        <v>8</v>
      </c>
      <c r="Y79" s="28">
        <v>17</v>
      </c>
      <c r="Z79" s="2" t="s">
        <v>415</v>
      </c>
      <c r="AA79" s="29"/>
      <c r="AB79" s="29"/>
      <c r="AC79" s="27" t="s">
        <v>146</v>
      </c>
      <c r="AD79" s="28">
        <v>19</v>
      </c>
      <c r="AE79" s="3" t="s">
        <v>181</v>
      </c>
      <c r="AF79" s="4"/>
      <c r="AG79" s="29"/>
      <c r="AU79"/>
      <c r="AZ79"/>
      <c r="BP79" s="34"/>
      <c r="BQ79" s="35"/>
      <c r="BR79" s="34"/>
      <c r="BS79" s="34"/>
      <c r="BT79" s="34"/>
      <c r="BU79" s="34"/>
      <c r="BV79" s="35"/>
      <c r="BW79" s="34"/>
      <c r="BX79" s="34"/>
      <c r="BY79" s="34"/>
      <c r="BZ79" s="34"/>
    </row>
    <row r="80" spans="47:78" ht="12.75">
      <c r="AU80"/>
      <c r="AZ80"/>
      <c r="BP80" s="34"/>
      <c r="BQ80" s="35"/>
      <c r="BR80" s="34"/>
      <c r="BS80" s="34"/>
      <c r="BT80" s="34"/>
      <c r="BU80" s="34"/>
      <c r="BV80" s="35"/>
      <c r="BW80" s="34"/>
      <c r="BX80" s="34"/>
      <c r="BY80" s="34"/>
      <c r="BZ80" s="34"/>
    </row>
    <row r="81" spans="4:74" ht="12.75">
      <c r="D81" s="31"/>
      <c r="E81" s="7" t="s">
        <v>8</v>
      </c>
      <c r="F81" s="7" t="s">
        <v>9</v>
      </c>
      <c r="J81" s="7" t="s">
        <v>8</v>
      </c>
      <c r="K81" s="7" t="s">
        <v>9</v>
      </c>
      <c r="M81"/>
      <c r="N81"/>
      <c r="S81"/>
      <c r="Y81"/>
      <c r="AD81"/>
      <c r="AJ81"/>
      <c r="AO81"/>
      <c r="AU81"/>
      <c r="AZ81"/>
      <c r="BF81"/>
      <c r="BK81"/>
      <c r="BQ81"/>
      <c r="BV81"/>
    </row>
    <row r="82" spans="1:74" ht="26.25" customHeight="1">
      <c r="A82" s="100" t="s">
        <v>363</v>
      </c>
      <c r="B82" s="81" t="s">
        <v>41</v>
      </c>
      <c r="C82" s="93"/>
      <c r="D82" s="23" t="s">
        <v>1</v>
      </c>
      <c r="E82" s="25">
        <f>AVERAGE(E83:E90)</f>
        <v>2182</v>
      </c>
      <c r="F82" s="25">
        <f>AVERAGE(F83:F90)</f>
        <v>2253.625</v>
      </c>
      <c r="G82" s="26" t="s">
        <v>192</v>
      </c>
      <c r="H82" s="24"/>
      <c r="I82" s="23" t="s">
        <v>364</v>
      </c>
      <c r="J82" s="25">
        <f>AVERAGE(J83,J87:J90)</f>
        <v>2078.6</v>
      </c>
      <c r="K82" s="25">
        <f>AVERAGE(K83,K87:K90)</f>
        <v>2186.2</v>
      </c>
      <c r="M82"/>
      <c r="N82"/>
      <c r="S82"/>
      <c r="Y82"/>
      <c r="AD82"/>
      <c r="AJ82"/>
      <c r="AO82"/>
      <c r="AU82"/>
      <c r="AZ82"/>
      <c r="BF82"/>
      <c r="BK82"/>
      <c r="BQ82"/>
      <c r="BV82"/>
    </row>
    <row r="83" spans="1:74" ht="12.75" outlineLevel="1">
      <c r="A83" s="101"/>
      <c r="B83" s="84">
        <v>1</v>
      </c>
      <c r="C83" s="94">
        <v>1</v>
      </c>
      <c r="D83" s="2" t="s">
        <v>64</v>
      </c>
      <c r="E83" s="29">
        <v>2346</v>
      </c>
      <c r="F83" s="29">
        <v>2498</v>
      </c>
      <c r="G83" s="6" t="s">
        <v>0</v>
      </c>
      <c r="H83" s="28">
        <v>2</v>
      </c>
      <c r="I83" s="2" t="s">
        <v>365</v>
      </c>
      <c r="J83" s="29">
        <v>2285</v>
      </c>
      <c r="K83" s="29">
        <v>2328</v>
      </c>
      <c r="M83"/>
      <c r="N83"/>
      <c r="S83"/>
      <c r="Y83"/>
      <c r="AD83"/>
      <c r="AJ83"/>
      <c r="AO83"/>
      <c r="AU83"/>
      <c r="AZ83"/>
      <c r="BF83"/>
      <c r="BK83"/>
      <c r="BQ83"/>
      <c r="BV83"/>
    </row>
    <row r="84" spans="1:74" ht="12.75" outlineLevel="1">
      <c r="A84" s="101"/>
      <c r="B84" s="84">
        <v>2</v>
      </c>
      <c r="C84" s="91">
        <v>3</v>
      </c>
      <c r="D84" s="3" t="s">
        <v>30</v>
      </c>
      <c r="E84" s="4">
        <v>2230</v>
      </c>
      <c r="F84" s="4">
        <v>2256</v>
      </c>
      <c r="G84" s="98" t="s">
        <v>208</v>
      </c>
      <c r="H84" s="11">
        <v>3</v>
      </c>
      <c r="I84" s="20" t="s">
        <v>372</v>
      </c>
      <c r="J84" s="22">
        <v>2279</v>
      </c>
      <c r="K84" s="22">
        <v>2321</v>
      </c>
      <c r="M84"/>
      <c r="N84"/>
      <c r="S84"/>
      <c r="Y84"/>
      <c r="AD84"/>
      <c r="AJ84"/>
      <c r="AO84"/>
      <c r="AT84" s="8"/>
      <c r="AU84" s="13"/>
      <c r="AV84" s="9"/>
      <c r="AW84" s="14"/>
      <c r="AX84" s="14"/>
      <c r="AY84" s="10"/>
      <c r="AZ84" s="13"/>
      <c r="BA84" s="9"/>
      <c r="BB84" s="14"/>
      <c r="BC84" s="14"/>
      <c r="BF84"/>
      <c r="BK84"/>
      <c r="BQ84"/>
      <c r="BV84"/>
    </row>
    <row r="85" spans="1:74" ht="12.75" outlineLevel="1">
      <c r="A85" s="101"/>
      <c r="B85" s="84">
        <v>3</v>
      </c>
      <c r="C85" s="91">
        <v>4</v>
      </c>
      <c r="D85" s="3" t="s">
        <v>31</v>
      </c>
      <c r="E85" s="4">
        <v>2199</v>
      </c>
      <c r="F85" s="4">
        <v>2257</v>
      </c>
      <c r="G85" s="98" t="s">
        <v>208</v>
      </c>
      <c r="H85" s="11">
        <v>4</v>
      </c>
      <c r="I85" s="20" t="s">
        <v>366</v>
      </c>
      <c r="J85" s="22">
        <v>2234</v>
      </c>
      <c r="K85" s="22">
        <v>2258</v>
      </c>
      <c r="M85"/>
      <c r="N85"/>
      <c r="S85"/>
      <c r="Y85"/>
      <c r="AD85"/>
      <c r="AJ85"/>
      <c r="AO85"/>
      <c r="AU85"/>
      <c r="AZ85"/>
      <c r="BF85"/>
      <c r="BK85"/>
      <c r="BQ85"/>
      <c r="BV85"/>
    </row>
    <row r="86" spans="1:74" ht="12.75" outlineLevel="1">
      <c r="A86" s="101"/>
      <c r="B86" s="84">
        <v>4</v>
      </c>
      <c r="C86" s="91">
        <v>5</v>
      </c>
      <c r="D86" s="3" t="s">
        <v>32</v>
      </c>
      <c r="E86" s="4">
        <v>2200</v>
      </c>
      <c r="F86" s="4">
        <v>2237</v>
      </c>
      <c r="G86" s="98" t="s">
        <v>208</v>
      </c>
      <c r="H86" s="11">
        <v>5</v>
      </c>
      <c r="I86" s="20" t="s">
        <v>367</v>
      </c>
      <c r="J86" s="22">
        <v>2236</v>
      </c>
      <c r="K86" s="22">
        <v>2244</v>
      </c>
      <c r="M86"/>
      <c r="N86"/>
      <c r="S86"/>
      <c r="Y86"/>
      <c r="AD86"/>
      <c r="AJ86"/>
      <c r="AO86"/>
      <c r="AU86"/>
      <c r="AZ86"/>
      <c r="BF86"/>
      <c r="BK86"/>
      <c r="BQ86"/>
      <c r="BV86"/>
    </row>
    <row r="87" spans="1:74" ht="12.75" outlineLevel="1">
      <c r="A87" s="43"/>
      <c r="B87" s="84">
        <v>5</v>
      </c>
      <c r="C87" s="91">
        <v>6</v>
      </c>
      <c r="D87" s="3" t="s">
        <v>75</v>
      </c>
      <c r="E87" s="4">
        <v>2200</v>
      </c>
      <c r="F87" s="4">
        <v>2275</v>
      </c>
      <c r="G87" s="6" t="s">
        <v>0</v>
      </c>
      <c r="H87" s="11">
        <v>6</v>
      </c>
      <c r="I87" s="3" t="s">
        <v>371</v>
      </c>
      <c r="J87" s="4">
        <v>2211</v>
      </c>
      <c r="K87" s="4">
        <v>2274</v>
      </c>
      <c r="M87"/>
      <c r="N87"/>
      <c r="S87"/>
      <c r="Y87"/>
      <c r="AD87"/>
      <c r="AJ87"/>
      <c r="AO87"/>
      <c r="AU87"/>
      <c r="AZ87"/>
      <c r="BF87"/>
      <c r="BK87"/>
      <c r="BQ87"/>
      <c r="BV87"/>
    </row>
    <row r="88" spans="1:74" ht="12.75" outlineLevel="1">
      <c r="A88" s="43"/>
      <c r="B88" s="84">
        <v>6</v>
      </c>
      <c r="C88" s="91">
        <v>7</v>
      </c>
      <c r="D88" s="3" t="s">
        <v>34</v>
      </c>
      <c r="E88" s="4">
        <v>2165</v>
      </c>
      <c r="F88" s="4">
        <v>2184</v>
      </c>
      <c r="G88" s="6" t="s">
        <v>2</v>
      </c>
      <c r="H88" s="11">
        <v>8</v>
      </c>
      <c r="I88" s="3" t="s">
        <v>368</v>
      </c>
      <c r="J88" s="4">
        <v>2016</v>
      </c>
      <c r="K88" s="4">
        <v>2233</v>
      </c>
      <c r="M88"/>
      <c r="N88"/>
      <c r="S88"/>
      <c r="Y88"/>
      <c r="AD88"/>
      <c r="AJ88"/>
      <c r="AO88"/>
      <c r="AU88"/>
      <c r="AZ88"/>
      <c r="BF88"/>
      <c r="BK88"/>
      <c r="BQ88"/>
      <c r="BV88"/>
    </row>
    <row r="89" spans="1:74" ht="12.75" outlineLevel="1">
      <c r="A89" s="43"/>
      <c r="B89" s="84">
        <v>7</v>
      </c>
      <c r="C89" s="91">
        <v>8</v>
      </c>
      <c r="D89" s="3" t="s">
        <v>33</v>
      </c>
      <c r="E89" s="4">
        <v>2099</v>
      </c>
      <c r="F89" s="4">
        <v>2145</v>
      </c>
      <c r="G89" s="6" t="s">
        <v>2</v>
      </c>
      <c r="H89" s="11">
        <v>10</v>
      </c>
      <c r="I89" s="3" t="s">
        <v>369</v>
      </c>
      <c r="J89" s="4">
        <v>1991</v>
      </c>
      <c r="K89" s="4">
        <v>2155</v>
      </c>
      <c r="M89"/>
      <c r="N89"/>
      <c r="S89"/>
      <c r="Y89"/>
      <c r="AD89"/>
      <c r="AJ89"/>
      <c r="AO89"/>
      <c r="AU89"/>
      <c r="AZ89"/>
      <c r="BF89"/>
      <c r="BK89"/>
      <c r="BQ89"/>
      <c r="BV89"/>
    </row>
    <row r="90" spans="1:74" ht="12.75" outlineLevel="1">
      <c r="A90" s="44"/>
      <c r="B90" s="84">
        <v>8</v>
      </c>
      <c r="C90" s="94">
        <v>12</v>
      </c>
      <c r="D90" s="3" t="s">
        <v>35</v>
      </c>
      <c r="E90" s="29">
        <v>2017</v>
      </c>
      <c r="F90" s="29">
        <v>2177</v>
      </c>
      <c r="G90" s="6" t="s">
        <v>3</v>
      </c>
      <c r="H90" s="11">
        <v>11</v>
      </c>
      <c r="I90" s="3" t="s">
        <v>370</v>
      </c>
      <c r="J90" s="4">
        <v>1890</v>
      </c>
      <c r="K90" s="4">
        <v>1941</v>
      </c>
      <c r="M90" s="38"/>
      <c r="N90" s="37"/>
      <c r="O90" s="39"/>
      <c r="P90" s="39"/>
      <c r="Q90" s="34"/>
      <c r="S90"/>
      <c r="Y90"/>
      <c r="AD90"/>
      <c r="AJ90"/>
      <c r="AO90"/>
      <c r="AU90"/>
      <c r="AZ90"/>
      <c r="BF90"/>
      <c r="BK90"/>
      <c r="BQ90"/>
      <c r="BV90"/>
    </row>
    <row r="91" spans="2:78" ht="12.75">
      <c r="B91" s="85"/>
      <c r="C91" s="95"/>
      <c r="D91" s="9"/>
      <c r="E91" s="14"/>
      <c r="F91" s="14"/>
      <c r="G91" s="10"/>
      <c r="H91" s="13"/>
      <c r="I91" s="9"/>
      <c r="J91" s="14"/>
      <c r="K91" s="14"/>
      <c r="M91" s="85"/>
      <c r="N91" s="13"/>
      <c r="O91" s="9"/>
      <c r="P91" s="14"/>
      <c r="Q91" s="14"/>
      <c r="R91" s="10"/>
      <c r="S91" s="13"/>
      <c r="T91" s="9"/>
      <c r="U91" s="14"/>
      <c r="V91" s="14"/>
      <c r="X91" s="8"/>
      <c r="Y91" s="13"/>
      <c r="Z91" s="9"/>
      <c r="AA91" s="14"/>
      <c r="AB91" s="14"/>
      <c r="AC91" s="10"/>
      <c r="AD91" s="13"/>
      <c r="AE91" s="9"/>
      <c r="AF91" s="14"/>
      <c r="AG91" s="14"/>
      <c r="AI91" s="8"/>
      <c r="AJ91" s="13"/>
      <c r="AK91" s="9"/>
      <c r="AL91" s="14"/>
      <c r="AM91" s="14"/>
      <c r="AN91" s="10"/>
      <c r="AO91" s="13"/>
      <c r="AP91" s="9"/>
      <c r="AQ91" s="14"/>
      <c r="AR91" s="14"/>
      <c r="AU91"/>
      <c r="AZ91"/>
      <c r="BE91" s="8"/>
      <c r="BF91" s="13"/>
      <c r="BG91" s="9"/>
      <c r="BH91" s="14"/>
      <c r="BI91" s="14"/>
      <c r="BJ91" s="10"/>
      <c r="BK91" s="13"/>
      <c r="BL91" s="9"/>
      <c r="BM91" s="14"/>
      <c r="BN91" s="14"/>
      <c r="BP91" s="8"/>
      <c r="BQ91" s="13"/>
      <c r="BR91" s="9"/>
      <c r="BS91" s="14"/>
      <c r="BT91" s="14"/>
      <c r="BU91" s="10"/>
      <c r="BV91" s="13"/>
      <c r="BW91" s="9"/>
      <c r="BX91" s="14"/>
      <c r="BY91" s="14"/>
      <c r="BZ91" s="34"/>
    </row>
    <row r="92" spans="4:74" ht="12.75">
      <c r="D92" s="31"/>
      <c r="E92" s="7" t="s">
        <v>8</v>
      </c>
      <c r="F92" s="7" t="s">
        <v>9</v>
      </c>
      <c r="J92" s="7" t="s">
        <v>8</v>
      </c>
      <c r="K92" s="7" t="s">
        <v>9</v>
      </c>
      <c r="M92"/>
      <c r="N92"/>
      <c r="S92"/>
      <c r="Y92"/>
      <c r="AD92"/>
      <c r="AJ92"/>
      <c r="AO92"/>
      <c r="AU92"/>
      <c r="AZ92"/>
      <c r="BF92"/>
      <c r="BK92"/>
      <c r="BQ92"/>
      <c r="BV92"/>
    </row>
    <row r="93" spans="1:74" ht="26.25" customHeight="1">
      <c r="A93" s="100" t="s">
        <v>397</v>
      </c>
      <c r="B93" s="81" t="s">
        <v>41</v>
      </c>
      <c r="C93" s="93"/>
      <c r="D93" s="23" t="s">
        <v>401</v>
      </c>
      <c r="E93" s="25">
        <f>AVERAGE(E94:E101)</f>
        <v>2247.625</v>
      </c>
      <c r="F93" s="25">
        <f>AVERAGE(F94:F101)</f>
        <v>2278</v>
      </c>
      <c r="G93" s="26" t="s">
        <v>86</v>
      </c>
      <c r="H93" s="24"/>
      <c r="I93" s="23" t="s">
        <v>1</v>
      </c>
      <c r="J93" s="25">
        <f>AVERAGE(J94,J98:J101)</f>
        <v>2165.4</v>
      </c>
      <c r="K93" s="25">
        <f>AVERAGE(K94,K98:K101)</f>
        <v>2255.8</v>
      </c>
      <c r="M93"/>
      <c r="N93"/>
      <c r="S93"/>
      <c r="Y93"/>
      <c r="AD93"/>
      <c r="AJ93"/>
      <c r="AO93"/>
      <c r="AU93"/>
      <c r="AZ93"/>
      <c r="BF93"/>
      <c r="BK93"/>
      <c r="BQ93"/>
      <c r="BV93"/>
    </row>
    <row r="94" spans="1:74" ht="12.75" outlineLevel="1">
      <c r="A94" s="101"/>
      <c r="B94" s="84">
        <v>1</v>
      </c>
      <c r="C94" s="94">
        <v>1</v>
      </c>
      <c r="D94" s="2" t="s">
        <v>402</v>
      </c>
      <c r="E94" s="29">
        <v>2466</v>
      </c>
      <c r="F94" s="29">
        <v>2482</v>
      </c>
      <c r="G94" s="6" t="s">
        <v>2</v>
      </c>
      <c r="H94" s="94">
        <v>1</v>
      </c>
      <c r="I94" s="2" t="s">
        <v>64</v>
      </c>
      <c r="J94" s="29">
        <v>2346</v>
      </c>
      <c r="K94" s="29">
        <v>2498</v>
      </c>
      <c r="M94"/>
      <c r="N94"/>
      <c r="S94"/>
      <c r="Y94"/>
      <c r="AD94"/>
      <c r="AJ94"/>
      <c r="AO94"/>
      <c r="AU94"/>
      <c r="AZ94"/>
      <c r="BF94"/>
      <c r="BK94"/>
      <c r="BQ94"/>
      <c r="BV94"/>
    </row>
    <row r="95" spans="1:74" ht="12.75" outlineLevel="1">
      <c r="A95" s="101"/>
      <c r="B95" s="84">
        <v>2</v>
      </c>
      <c r="C95" s="91">
        <v>2</v>
      </c>
      <c r="D95" s="3" t="s">
        <v>403</v>
      </c>
      <c r="E95" s="4">
        <v>2354</v>
      </c>
      <c r="F95" s="4">
        <v>2351</v>
      </c>
      <c r="G95" s="6" t="s">
        <v>2</v>
      </c>
      <c r="H95" s="91">
        <v>3</v>
      </c>
      <c r="I95" s="3" t="s">
        <v>30</v>
      </c>
      <c r="J95" s="4">
        <v>2230</v>
      </c>
      <c r="K95" s="4">
        <v>2256</v>
      </c>
      <c r="M95"/>
      <c r="N95"/>
      <c r="S95"/>
      <c r="Y95"/>
      <c r="AD95"/>
      <c r="AJ95"/>
      <c r="AO95"/>
      <c r="BF95"/>
      <c r="BK95"/>
      <c r="BQ95"/>
      <c r="BV95"/>
    </row>
    <row r="96" spans="1:74" ht="12.75" outlineLevel="1">
      <c r="A96" s="101"/>
      <c r="B96" s="84">
        <v>3</v>
      </c>
      <c r="C96" s="91">
        <v>3</v>
      </c>
      <c r="D96" s="3" t="s">
        <v>404</v>
      </c>
      <c r="E96" s="4">
        <v>2266</v>
      </c>
      <c r="F96" s="4">
        <v>2311</v>
      </c>
      <c r="G96" s="6" t="s">
        <v>2</v>
      </c>
      <c r="H96" s="91">
        <v>4</v>
      </c>
      <c r="I96" s="3" t="s">
        <v>31</v>
      </c>
      <c r="J96" s="4">
        <v>2199</v>
      </c>
      <c r="K96" s="4">
        <v>2257</v>
      </c>
      <c r="M96"/>
      <c r="N96"/>
      <c r="S96"/>
      <c r="Y96"/>
      <c r="AD96"/>
      <c r="AJ96"/>
      <c r="AO96"/>
      <c r="BF96"/>
      <c r="BK96"/>
      <c r="BQ96"/>
      <c r="BV96"/>
    </row>
    <row r="97" spans="1:74" ht="12.75" outlineLevel="1">
      <c r="A97" s="101"/>
      <c r="B97" s="84">
        <v>4</v>
      </c>
      <c r="C97" s="91">
        <v>4</v>
      </c>
      <c r="D97" s="3" t="s">
        <v>405</v>
      </c>
      <c r="E97" s="4">
        <v>2271</v>
      </c>
      <c r="F97" s="4">
        <v>2323</v>
      </c>
      <c r="G97" s="6" t="s">
        <v>0</v>
      </c>
      <c r="H97" s="91">
        <v>5</v>
      </c>
      <c r="I97" s="3" t="s">
        <v>32</v>
      </c>
      <c r="J97" s="4">
        <v>2200</v>
      </c>
      <c r="K97" s="4">
        <v>2237</v>
      </c>
      <c r="M97"/>
      <c r="N97"/>
      <c r="S97"/>
      <c r="Y97"/>
      <c r="AD97"/>
      <c r="AJ97"/>
      <c r="AO97"/>
      <c r="BF97"/>
      <c r="BK97"/>
      <c r="BQ97"/>
      <c r="BV97"/>
    </row>
    <row r="98" spans="1:74" ht="12.75" outlineLevel="1">
      <c r="A98" s="43"/>
      <c r="B98" s="84">
        <v>5</v>
      </c>
      <c r="C98" s="91">
        <v>5</v>
      </c>
      <c r="D98" s="3" t="s">
        <v>398</v>
      </c>
      <c r="E98" s="4">
        <v>2257</v>
      </c>
      <c r="F98" s="4">
        <v>2265</v>
      </c>
      <c r="G98" s="6" t="s">
        <v>2</v>
      </c>
      <c r="H98" s="91">
        <v>6</v>
      </c>
      <c r="I98" s="3" t="s">
        <v>75</v>
      </c>
      <c r="J98" s="4">
        <v>2200</v>
      </c>
      <c r="K98" s="4">
        <v>2275</v>
      </c>
      <c r="M98"/>
      <c r="N98"/>
      <c r="S98"/>
      <c r="Y98"/>
      <c r="AD98"/>
      <c r="AJ98"/>
      <c r="AO98"/>
      <c r="BF98"/>
      <c r="BK98"/>
      <c r="BQ98"/>
      <c r="BV98"/>
    </row>
    <row r="99" spans="1:74" ht="12.75" outlineLevel="1">
      <c r="A99" s="43"/>
      <c r="B99" s="84">
        <v>6</v>
      </c>
      <c r="C99" s="91">
        <v>6</v>
      </c>
      <c r="D99" s="3" t="s">
        <v>406</v>
      </c>
      <c r="E99" s="4">
        <v>2114</v>
      </c>
      <c r="F99" s="4">
        <v>2223</v>
      </c>
      <c r="G99" s="6" t="s">
        <v>0</v>
      </c>
      <c r="H99" s="91">
        <v>7</v>
      </c>
      <c r="I99" s="3" t="s">
        <v>34</v>
      </c>
      <c r="J99" s="4">
        <v>2165</v>
      </c>
      <c r="K99" s="4">
        <v>2184</v>
      </c>
      <c r="M99"/>
      <c r="N99"/>
      <c r="S99"/>
      <c r="Y99"/>
      <c r="AD99"/>
      <c r="AJ99"/>
      <c r="AO99"/>
      <c r="BF99"/>
      <c r="BK99"/>
      <c r="BQ99"/>
      <c r="BV99"/>
    </row>
    <row r="100" spans="1:74" ht="12.75" outlineLevel="1">
      <c r="A100" s="43"/>
      <c r="B100" s="84">
        <v>7</v>
      </c>
      <c r="C100" s="91">
        <v>7</v>
      </c>
      <c r="D100" s="3" t="s">
        <v>399</v>
      </c>
      <c r="E100" s="4">
        <v>2125</v>
      </c>
      <c r="F100" s="4">
        <v>2190</v>
      </c>
      <c r="G100" s="6" t="s">
        <v>0</v>
      </c>
      <c r="H100" s="91">
        <v>8</v>
      </c>
      <c r="I100" s="3" t="s">
        <v>33</v>
      </c>
      <c r="J100" s="4">
        <v>2099</v>
      </c>
      <c r="K100" s="4">
        <v>2145</v>
      </c>
      <c r="M100"/>
      <c r="N100"/>
      <c r="S100"/>
      <c r="Y100"/>
      <c r="AD100"/>
      <c r="AJ100"/>
      <c r="AO100"/>
      <c r="BF100"/>
      <c r="BK100"/>
      <c r="BQ100"/>
      <c r="BV100"/>
    </row>
    <row r="101" spans="1:74" ht="12.75" outlineLevel="1">
      <c r="A101" s="44"/>
      <c r="B101" s="84">
        <v>8</v>
      </c>
      <c r="C101" s="94">
        <v>8</v>
      </c>
      <c r="D101" s="3" t="s">
        <v>400</v>
      </c>
      <c r="E101" s="29">
        <v>2128</v>
      </c>
      <c r="F101" s="29">
        <v>2079</v>
      </c>
      <c r="G101" s="6" t="s">
        <v>2</v>
      </c>
      <c r="H101" s="94">
        <v>12</v>
      </c>
      <c r="I101" s="3" t="s">
        <v>35</v>
      </c>
      <c r="J101" s="29">
        <v>2017</v>
      </c>
      <c r="K101" s="29">
        <v>2177</v>
      </c>
      <c r="M101" s="38"/>
      <c r="N101" s="37"/>
      <c r="O101" s="39"/>
      <c r="P101" s="39"/>
      <c r="Q101" s="34"/>
      <c r="S101"/>
      <c r="Y101"/>
      <c r="AD101"/>
      <c r="AJ101"/>
      <c r="AO101"/>
      <c r="BF101"/>
      <c r="BK101"/>
      <c r="BQ101"/>
      <c r="BV101"/>
    </row>
    <row r="102" spans="68:78" ht="12.75">
      <c r="BP102" s="34"/>
      <c r="BQ102" s="35"/>
      <c r="BR102" s="34"/>
      <c r="BS102" s="34"/>
      <c r="BT102" s="34"/>
      <c r="BU102" s="34"/>
      <c r="BV102" s="35"/>
      <c r="BW102" s="34"/>
      <c r="BX102" s="34"/>
      <c r="BY102" s="34"/>
      <c r="BZ102" s="34"/>
    </row>
    <row r="103" spans="68:78" ht="12.75">
      <c r="BP103" s="34"/>
      <c r="BQ103" s="35"/>
      <c r="BR103" s="34"/>
      <c r="BS103" s="34"/>
      <c r="BT103" s="34"/>
      <c r="BU103" s="34"/>
      <c r="BV103" s="35"/>
      <c r="BW103" s="34"/>
      <c r="BX103" s="34"/>
      <c r="BY103" s="34"/>
      <c r="BZ103" s="34"/>
    </row>
    <row r="104" spans="68:78" ht="12.75">
      <c r="BP104" s="34"/>
      <c r="BQ104" s="35"/>
      <c r="BR104" s="34"/>
      <c r="BS104" s="34"/>
      <c r="BT104" s="34"/>
      <c r="BU104" s="34"/>
      <c r="BV104" s="35"/>
      <c r="BW104" s="34"/>
      <c r="BX104" s="34"/>
      <c r="BY104" s="34"/>
      <c r="BZ104" s="34"/>
    </row>
    <row r="105" spans="68:78" ht="12.75">
      <c r="BP105" s="34"/>
      <c r="BQ105" s="35"/>
      <c r="BR105" s="34"/>
      <c r="BS105" s="34"/>
      <c r="BT105" s="34"/>
      <c r="BU105" s="34"/>
      <c r="BV105" s="35"/>
      <c r="BW105" s="34"/>
      <c r="BX105" s="34"/>
      <c r="BY105" s="34"/>
      <c r="BZ105" s="34"/>
    </row>
    <row r="106" spans="68:78" ht="12.75">
      <c r="BP106" s="34"/>
      <c r="BQ106" s="35"/>
      <c r="BR106" s="34"/>
      <c r="BS106" s="34"/>
      <c r="BT106" s="34"/>
      <c r="BU106" s="34"/>
      <c r="BV106" s="35"/>
      <c r="BW106" s="34"/>
      <c r="BX106" s="34"/>
      <c r="BY106" s="34"/>
      <c r="BZ106" s="34"/>
    </row>
    <row r="107" spans="68:78" ht="12.75">
      <c r="BP107" s="34"/>
      <c r="BQ107" s="35"/>
      <c r="BR107" s="34"/>
      <c r="BS107" s="34"/>
      <c r="BT107" s="34"/>
      <c r="BU107" s="34"/>
      <c r="BV107" s="35"/>
      <c r="BW107" s="34"/>
      <c r="BX107" s="34"/>
      <c r="BY107" s="34"/>
      <c r="BZ107" s="34"/>
    </row>
    <row r="108" spans="68:78" ht="12.75">
      <c r="BP108" s="34"/>
      <c r="BQ108" s="35"/>
      <c r="BR108" s="34"/>
      <c r="BS108" s="34"/>
      <c r="BT108" s="34"/>
      <c r="BU108" s="34"/>
      <c r="BV108" s="35"/>
      <c r="BW108" s="34"/>
      <c r="BX108" s="34"/>
      <c r="BY108" s="34"/>
      <c r="BZ108" s="34"/>
    </row>
    <row r="109" spans="68:78" ht="12.75">
      <c r="BP109" s="34"/>
      <c r="BQ109" s="35"/>
      <c r="BR109" s="34"/>
      <c r="BS109" s="34"/>
      <c r="BT109" s="34"/>
      <c r="BU109" s="34"/>
      <c r="BV109" s="35"/>
      <c r="BW109" s="34"/>
      <c r="BX109" s="34"/>
      <c r="BY109" s="34"/>
      <c r="BZ109" s="34"/>
    </row>
    <row r="110" spans="68:78" ht="12.75">
      <c r="BP110" s="34"/>
      <c r="BQ110" s="35"/>
      <c r="BR110" s="34"/>
      <c r="BS110" s="34"/>
      <c r="BT110" s="34"/>
      <c r="BU110" s="34"/>
      <c r="BV110" s="35"/>
      <c r="BW110" s="34"/>
      <c r="BX110" s="34"/>
      <c r="BY110" s="34"/>
      <c r="BZ110" s="34"/>
    </row>
    <row r="111" spans="68:78" ht="12.75">
      <c r="BP111" s="34"/>
      <c r="BQ111" s="35"/>
      <c r="BR111" s="34"/>
      <c r="BS111" s="34"/>
      <c r="BT111" s="34"/>
      <c r="BU111" s="34"/>
      <c r="BV111" s="35"/>
      <c r="BW111" s="34"/>
      <c r="BX111" s="34"/>
      <c r="BY111" s="34"/>
      <c r="BZ111" s="34"/>
    </row>
    <row r="112" spans="68:78" ht="12.75">
      <c r="BP112" s="34"/>
      <c r="BQ112" s="35"/>
      <c r="BR112" s="34"/>
      <c r="BS112" s="34"/>
      <c r="BT112" s="34"/>
      <c r="BU112" s="34"/>
      <c r="BV112" s="35"/>
      <c r="BW112" s="34"/>
      <c r="BX112" s="34"/>
      <c r="BY112" s="34"/>
      <c r="BZ112" s="34"/>
    </row>
    <row r="113" spans="68:78" ht="12.75">
      <c r="BP113" s="34"/>
      <c r="BQ113" s="35"/>
      <c r="BR113" s="34"/>
      <c r="BS113" s="34"/>
      <c r="BT113" s="34"/>
      <c r="BU113" s="34"/>
      <c r="BV113" s="35"/>
      <c r="BW113" s="34"/>
      <c r="BX113" s="34"/>
      <c r="BY113" s="34"/>
      <c r="BZ113" s="34"/>
    </row>
    <row r="114" spans="68:78" ht="12.75">
      <c r="BP114" s="34"/>
      <c r="BQ114" s="35"/>
      <c r="BR114" s="34"/>
      <c r="BS114" s="34"/>
      <c r="BT114" s="34"/>
      <c r="BU114" s="34"/>
      <c r="BV114" s="35"/>
      <c r="BW114" s="34"/>
      <c r="BX114" s="34"/>
      <c r="BY114" s="34"/>
      <c r="BZ114" s="34"/>
    </row>
    <row r="115" spans="68:78" ht="12.75">
      <c r="BP115" s="34"/>
      <c r="BQ115" s="35"/>
      <c r="BR115" s="34"/>
      <c r="BS115" s="34"/>
      <c r="BT115" s="34"/>
      <c r="BU115" s="34"/>
      <c r="BV115" s="35"/>
      <c r="BW115" s="34"/>
      <c r="BX115" s="34"/>
      <c r="BY115" s="34"/>
      <c r="BZ115" s="34"/>
    </row>
    <row r="116" spans="68:78" ht="12.75">
      <c r="BP116" s="34"/>
      <c r="BQ116" s="35"/>
      <c r="BR116" s="34"/>
      <c r="BS116" s="34"/>
      <c r="BT116" s="34"/>
      <c r="BU116" s="34"/>
      <c r="BV116" s="35"/>
      <c r="BW116" s="34"/>
      <c r="BX116" s="34"/>
      <c r="BY116" s="34"/>
      <c r="BZ116" s="34"/>
    </row>
    <row r="117" spans="68:78" ht="12.75">
      <c r="BP117" s="34"/>
      <c r="BQ117" s="35"/>
      <c r="BR117" s="34"/>
      <c r="BS117" s="34"/>
      <c r="BT117" s="34"/>
      <c r="BU117" s="34"/>
      <c r="BV117" s="35"/>
      <c r="BW117" s="34"/>
      <c r="BX117" s="34"/>
      <c r="BY117" s="34"/>
      <c r="BZ117" s="34"/>
    </row>
    <row r="118" spans="68:78" ht="12.75">
      <c r="BP118" s="34"/>
      <c r="BQ118" s="35"/>
      <c r="BR118" s="34"/>
      <c r="BS118" s="34"/>
      <c r="BT118" s="34"/>
      <c r="BU118" s="34"/>
      <c r="BV118" s="35"/>
      <c r="BW118" s="34"/>
      <c r="BX118" s="34"/>
      <c r="BY118" s="34"/>
      <c r="BZ118" s="34"/>
    </row>
    <row r="119" spans="68:78" ht="12.75">
      <c r="BP119" s="34"/>
      <c r="BQ119" s="35"/>
      <c r="BR119" s="34"/>
      <c r="BS119" s="34"/>
      <c r="BT119" s="34"/>
      <c r="BU119" s="34"/>
      <c r="BV119" s="35"/>
      <c r="BW119" s="34"/>
      <c r="BX119" s="34"/>
      <c r="BY119" s="34"/>
      <c r="BZ119" s="34"/>
    </row>
    <row r="120" spans="68:78" ht="12.75">
      <c r="BP120" s="34"/>
      <c r="BQ120" s="35"/>
      <c r="BR120" s="34"/>
      <c r="BS120" s="34"/>
      <c r="BT120" s="34"/>
      <c r="BU120" s="34"/>
      <c r="BV120" s="35"/>
      <c r="BW120" s="34"/>
      <c r="BX120" s="34"/>
      <c r="BY120" s="34"/>
      <c r="BZ120" s="34"/>
    </row>
    <row r="121" spans="68:78" ht="12.75">
      <c r="BP121" s="34"/>
      <c r="BQ121" s="35"/>
      <c r="BR121" s="34"/>
      <c r="BS121" s="34"/>
      <c r="BT121" s="34"/>
      <c r="BU121" s="34"/>
      <c r="BV121" s="35"/>
      <c r="BW121" s="34"/>
      <c r="BX121" s="34"/>
      <c r="BY121" s="34"/>
      <c r="BZ121" s="34"/>
    </row>
    <row r="122" spans="68:78" ht="12.75">
      <c r="BP122" s="34"/>
      <c r="BQ122" s="35"/>
      <c r="BR122" s="34"/>
      <c r="BS122" s="34"/>
      <c r="BT122" s="34"/>
      <c r="BU122" s="34"/>
      <c r="BV122" s="35"/>
      <c r="BW122" s="34"/>
      <c r="BX122" s="34"/>
      <c r="BY122" s="34"/>
      <c r="BZ122" s="34"/>
    </row>
    <row r="123" spans="68:78" ht="12.75">
      <c r="BP123" s="34"/>
      <c r="BQ123" s="35"/>
      <c r="BR123" s="34"/>
      <c r="BS123" s="34"/>
      <c r="BT123" s="34"/>
      <c r="BU123" s="34"/>
      <c r="BV123" s="35"/>
      <c r="BW123" s="34"/>
      <c r="BX123" s="34"/>
      <c r="BY123" s="34"/>
      <c r="BZ123" s="34"/>
    </row>
    <row r="124" spans="68:78" ht="12.75">
      <c r="BP124" s="34"/>
      <c r="BQ124" s="35"/>
      <c r="BR124" s="34"/>
      <c r="BS124" s="34"/>
      <c r="BT124" s="34"/>
      <c r="BU124" s="34"/>
      <c r="BV124" s="35"/>
      <c r="BW124" s="34"/>
      <c r="BX124" s="34"/>
      <c r="BY124" s="34"/>
      <c r="BZ124" s="34"/>
    </row>
    <row r="125" spans="68:78" ht="12.75">
      <c r="BP125" s="34"/>
      <c r="BQ125" s="35"/>
      <c r="BR125" s="34"/>
      <c r="BS125" s="34"/>
      <c r="BT125" s="34"/>
      <c r="BU125" s="34"/>
      <c r="BV125" s="35"/>
      <c r="BW125" s="34"/>
      <c r="BX125" s="34"/>
      <c r="BY125" s="34"/>
      <c r="BZ125" s="34"/>
    </row>
    <row r="126" spans="68:78" ht="12.75">
      <c r="BP126" s="34"/>
      <c r="BQ126" s="35"/>
      <c r="BR126" s="34"/>
      <c r="BS126" s="34"/>
      <c r="BT126" s="34"/>
      <c r="BU126" s="34"/>
      <c r="BV126" s="35"/>
      <c r="BW126" s="34"/>
      <c r="BX126" s="34"/>
      <c r="BY126" s="34"/>
      <c r="BZ126" s="34"/>
    </row>
    <row r="127" spans="68:78" ht="12.75">
      <c r="BP127" s="34"/>
      <c r="BQ127" s="35"/>
      <c r="BR127" s="34"/>
      <c r="BS127" s="34"/>
      <c r="BT127" s="34"/>
      <c r="BU127" s="34"/>
      <c r="BV127" s="35"/>
      <c r="BW127" s="34"/>
      <c r="BX127" s="34"/>
      <c r="BY127" s="34"/>
      <c r="BZ127" s="34"/>
    </row>
    <row r="128" spans="68:78" ht="12.75">
      <c r="BP128" s="34"/>
      <c r="BQ128" s="35"/>
      <c r="BR128" s="34"/>
      <c r="BS128" s="34"/>
      <c r="BT128" s="34"/>
      <c r="BU128" s="34"/>
      <c r="BV128" s="35"/>
      <c r="BW128" s="34"/>
      <c r="BX128" s="34"/>
      <c r="BY128" s="34"/>
      <c r="BZ128" s="34"/>
    </row>
    <row r="129" spans="68:78" ht="12.75">
      <c r="BP129" s="34"/>
      <c r="BQ129" s="35"/>
      <c r="BR129" s="34"/>
      <c r="BS129" s="34"/>
      <c r="BT129" s="34"/>
      <c r="BU129" s="34"/>
      <c r="BV129" s="35"/>
      <c r="BW129" s="34"/>
      <c r="BX129" s="34"/>
      <c r="BY129" s="34"/>
      <c r="BZ129" s="34"/>
    </row>
    <row r="130" spans="68:78" ht="12.75">
      <c r="BP130" s="34"/>
      <c r="BQ130" s="35"/>
      <c r="BR130" s="34"/>
      <c r="BS130" s="34"/>
      <c r="BT130" s="34"/>
      <c r="BU130" s="34"/>
      <c r="BV130" s="35"/>
      <c r="BW130" s="34"/>
      <c r="BX130" s="34"/>
      <c r="BY130" s="34"/>
      <c r="BZ130" s="34"/>
    </row>
    <row r="131" spans="68:78" ht="12.75">
      <c r="BP131" s="34"/>
      <c r="BQ131" s="35"/>
      <c r="BR131" s="34"/>
      <c r="BS131" s="34"/>
      <c r="BT131" s="34"/>
      <c r="BU131" s="34"/>
      <c r="BV131" s="35"/>
      <c r="BW131" s="34"/>
      <c r="BX131" s="34"/>
      <c r="BY131" s="34"/>
      <c r="BZ131" s="34"/>
    </row>
    <row r="132" spans="68:78" ht="12.75">
      <c r="BP132" s="34"/>
      <c r="BQ132" s="35"/>
      <c r="BR132" s="34"/>
      <c r="BS132" s="34"/>
      <c r="BT132" s="34"/>
      <c r="BU132" s="34"/>
      <c r="BV132" s="35"/>
      <c r="BW132" s="34"/>
      <c r="BX132" s="34"/>
      <c r="BY132" s="34"/>
      <c r="BZ132" s="34"/>
    </row>
    <row r="133" spans="68:78" ht="12.75">
      <c r="BP133" s="34"/>
      <c r="BQ133" s="35"/>
      <c r="BR133" s="34"/>
      <c r="BS133" s="34"/>
      <c r="BT133" s="34"/>
      <c r="BU133" s="34"/>
      <c r="BV133" s="35"/>
      <c r="BW133" s="34"/>
      <c r="BX133" s="34"/>
      <c r="BY133" s="34"/>
      <c r="BZ133" s="34"/>
    </row>
    <row r="134" spans="68:78" ht="12.75">
      <c r="BP134" s="34"/>
      <c r="BQ134" s="35"/>
      <c r="BR134" s="34"/>
      <c r="BS134" s="34"/>
      <c r="BT134" s="34"/>
      <c r="BU134" s="34"/>
      <c r="BV134" s="35"/>
      <c r="BW134" s="34"/>
      <c r="BX134" s="34"/>
      <c r="BY134" s="34"/>
      <c r="BZ134" s="34"/>
    </row>
    <row r="135" spans="68:78" ht="12.75">
      <c r="BP135" s="34"/>
      <c r="BQ135" s="35"/>
      <c r="BR135" s="34"/>
      <c r="BS135" s="34"/>
      <c r="BT135" s="34"/>
      <c r="BU135" s="34"/>
      <c r="BV135" s="35"/>
      <c r="BW135" s="34"/>
      <c r="BX135" s="34"/>
      <c r="BY135" s="34"/>
      <c r="BZ135" s="34"/>
    </row>
    <row r="136" spans="68:78" ht="12.75">
      <c r="BP136" s="34"/>
      <c r="BQ136" s="35"/>
      <c r="BR136" s="34"/>
      <c r="BS136" s="34"/>
      <c r="BT136" s="34"/>
      <c r="BU136" s="34"/>
      <c r="BV136" s="35"/>
      <c r="BW136" s="34"/>
      <c r="BX136" s="34"/>
      <c r="BY136" s="34"/>
      <c r="BZ136" s="34"/>
    </row>
    <row r="137" spans="68:78" ht="12.75">
      <c r="BP137" s="34"/>
      <c r="BQ137" s="35"/>
      <c r="BR137" s="34"/>
      <c r="BS137" s="34"/>
      <c r="BT137" s="34"/>
      <c r="BU137" s="34"/>
      <c r="BV137" s="35"/>
      <c r="BW137" s="34"/>
      <c r="BX137" s="34"/>
      <c r="BY137" s="34"/>
      <c r="BZ137" s="34"/>
    </row>
    <row r="138" spans="68:78" ht="12.75">
      <c r="BP138" s="34"/>
      <c r="BQ138" s="35"/>
      <c r="BR138" s="34"/>
      <c r="BS138" s="34"/>
      <c r="BT138" s="34"/>
      <c r="BU138" s="34"/>
      <c r="BV138" s="35"/>
      <c r="BW138" s="34"/>
      <c r="BX138" s="34"/>
      <c r="BY138" s="34"/>
      <c r="BZ138" s="34"/>
    </row>
    <row r="139" spans="68:78" ht="12.75">
      <c r="BP139" s="34"/>
      <c r="BQ139" s="35"/>
      <c r="BR139" s="34"/>
      <c r="BS139" s="34"/>
      <c r="BT139" s="34"/>
      <c r="BU139" s="34"/>
      <c r="BV139" s="35"/>
      <c r="BW139" s="34"/>
      <c r="BX139" s="34"/>
      <c r="BY139" s="34"/>
      <c r="BZ139" s="34"/>
    </row>
    <row r="140" spans="68:78" ht="12.75">
      <c r="BP140" s="34"/>
      <c r="BQ140" s="35"/>
      <c r="BR140" s="34"/>
      <c r="BS140" s="34"/>
      <c r="BT140" s="34"/>
      <c r="BU140" s="34"/>
      <c r="BV140" s="35"/>
      <c r="BW140" s="34"/>
      <c r="BX140" s="34"/>
      <c r="BY140" s="34"/>
      <c r="BZ140" s="34"/>
    </row>
    <row r="141" spans="68:78" ht="12.75">
      <c r="BP141" s="34"/>
      <c r="BQ141" s="35"/>
      <c r="BR141" s="34"/>
      <c r="BS141" s="34"/>
      <c r="BT141" s="34"/>
      <c r="BU141" s="34"/>
      <c r="BV141" s="35"/>
      <c r="BW141" s="34"/>
      <c r="BX141" s="34"/>
      <c r="BY141" s="34"/>
      <c r="BZ141" s="34"/>
    </row>
    <row r="142" spans="68:78" ht="12.75">
      <c r="BP142" s="34"/>
      <c r="BQ142" s="35"/>
      <c r="BR142" s="34"/>
      <c r="BS142" s="34"/>
      <c r="BT142" s="34"/>
      <c r="BU142" s="34"/>
      <c r="BV142" s="35"/>
      <c r="BW142" s="34"/>
      <c r="BX142" s="34"/>
      <c r="BY142" s="34"/>
      <c r="BZ142" s="34"/>
    </row>
    <row r="143" spans="68:78" ht="12.75">
      <c r="BP143" s="34"/>
      <c r="BQ143" s="35"/>
      <c r="BR143" s="34"/>
      <c r="BS143" s="34"/>
      <c r="BT143" s="34"/>
      <c r="BU143" s="34"/>
      <c r="BV143" s="35"/>
      <c r="BW143" s="34"/>
      <c r="BX143" s="34"/>
      <c r="BY143" s="34"/>
      <c r="BZ143" s="34"/>
    </row>
    <row r="144" spans="68:78" ht="12.75">
      <c r="BP144" s="34"/>
      <c r="BQ144" s="35"/>
      <c r="BR144" s="34"/>
      <c r="BS144" s="34"/>
      <c r="BT144" s="34"/>
      <c r="BU144" s="34"/>
      <c r="BV144" s="35"/>
      <c r="BW144" s="34"/>
      <c r="BX144" s="34"/>
      <c r="BY144" s="34"/>
      <c r="BZ144" s="34"/>
    </row>
    <row r="145" spans="68:78" ht="12.75">
      <c r="BP145" s="34"/>
      <c r="BQ145" s="35"/>
      <c r="BR145" s="34"/>
      <c r="BS145" s="34"/>
      <c r="BT145" s="34"/>
      <c r="BU145" s="34"/>
      <c r="BV145" s="35"/>
      <c r="BW145" s="34"/>
      <c r="BX145" s="34"/>
      <c r="BY145" s="34"/>
      <c r="BZ145" s="34"/>
    </row>
    <row r="146" spans="68:78" ht="12.75">
      <c r="BP146" s="34"/>
      <c r="BQ146" s="35"/>
      <c r="BR146" s="34"/>
      <c r="BS146" s="34"/>
      <c r="BT146" s="34"/>
      <c r="BU146" s="34"/>
      <c r="BV146" s="35"/>
      <c r="BW146" s="34"/>
      <c r="BX146" s="34"/>
      <c r="BY146" s="34"/>
      <c r="BZ146" s="34"/>
    </row>
    <row r="147" spans="68:78" ht="12.75">
      <c r="BP147" s="34"/>
      <c r="BQ147" s="35"/>
      <c r="BR147" s="34"/>
      <c r="BS147" s="34"/>
      <c r="BT147" s="34"/>
      <c r="BU147" s="34"/>
      <c r="BV147" s="35"/>
      <c r="BW147" s="34"/>
      <c r="BX147" s="34"/>
      <c r="BY147" s="34"/>
      <c r="BZ147" s="34"/>
    </row>
    <row r="148" spans="68:78" ht="12.75">
      <c r="BP148" s="34"/>
      <c r="BQ148" s="35"/>
      <c r="BR148" s="34"/>
      <c r="BS148" s="34"/>
      <c r="BT148" s="34"/>
      <c r="BU148" s="34"/>
      <c r="BV148" s="35"/>
      <c r="BW148" s="34"/>
      <c r="BX148" s="34"/>
      <c r="BY148" s="34"/>
      <c r="BZ148" s="34"/>
    </row>
    <row r="149" spans="68:78" ht="12.75">
      <c r="BP149" s="34"/>
      <c r="BQ149" s="35"/>
      <c r="BR149" s="34"/>
      <c r="BS149" s="34"/>
      <c r="BT149" s="34"/>
      <c r="BU149" s="34"/>
      <c r="BV149" s="35"/>
      <c r="BW149" s="34"/>
      <c r="BX149" s="34"/>
      <c r="BY149" s="34"/>
      <c r="BZ149" s="34"/>
    </row>
    <row r="150" spans="68:78" ht="12.75">
      <c r="BP150" s="34"/>
      <c r="BQ150" s="35"/>
      <c r="BR150" s="34"/>
      <c r="BS150" s="34"/>
      <c r="BT150" s="34"/>
      <c r="BU150" s="34"/>
      <c r="BV150" s="35"/>
      <c r="BW150" s="34"/>
      <c r="BX150" s="34"/>
      <c r="BY150" s="34"/>
      <c r="BZ150" s="34"/>
    </row>
    <row r="151" spans="68:78" ht="12.75">
      <c r="BP151" s="34"/>
      <c r="BQ151" s="35"/>
      <c r="BR151" s="34"/>
      <c r="BS151" s="34"/>
      <c r="BT151" s="34"/>
      <c r="BU151" s="34"/>
      <c r="BV151" s="35"/>
      <c r="BW151" s="34"/>
      <c r="BX151" s="34"/>
      <c r="BY151" s="34"/>
      <c r="BZ151" s="34"/>
    </row>
    <row r="152" spans="68:78" ht="12.75">
      <c r="BP152" s="34"/>
      <c r="BQ152" s="35"/>
      <c r="BR152" s="34"/>
      <c r="BS152" s="34"/>
      <c r="BT152" s="34"/>
      <c r="BU152" s="34"/>
      <c r="BV152" s="35"/>
      <c r="BW152" s="34"/>
      <c r="BX152" s="34"/>
      <c r="BY152" s="34"/>
      <c r="BZ152" s="34"/>
    </row>
    <row r="153" spans="68:78" ht="12.75">
      <c r="BP153" s="34"/>
      <c r="BQ153" s="35"/>
      <c r="BR153" s="34"/>
      <c r="BS153" s="34"/>
      <c r="BT153" s="34"/>
      <c r="BU153" s="34"/>
      <c r="BV153" s="35"/>
      <c r="BW153" s="34"/>
      <c r="BX153" s="34"/>
      <c r="BY153" s="34"/>
      <c r="BZ153" s="34"/>
    </row>
    <row r="154" spans="68:78" ht="12.75">
      <c r="BP154" s="34"/>
      <c r="BQ154" s="35"/>
      <c r="BR154" s="34"/>
      <c r="BS154" s="34"/>
      <c r="BT154" s="34"/>
      <c r="BU154" s="34"/>
      <c r="BV154" s="35"/>
      <c r="BW154" s="34"/>
      <c r="BX154" s="34"/>
      <c r="BY154" s="34"/>
      <c r="BZ154" s="34"/>
    </row>
    <row r="155" spans="68:78" ht="12.75">
      <c r="BP155" s="34"/>
      <c r="BQ155" s="35"/>
      <c r="BR155" s="34"/>
      <c r="BS155" s="34"/>
      <c r="BT155" s="34"/>
      <c r="BU155" s="34"/>
      <c r="BV155" s="35"/>
      <c r="BW155" s="34"/>
      <c r="BX155" s="34"/>
      <c r="BY155" s="34"/>
      <c r="BZ155" s="34"/>
    </row>
    <row r="156" spans="68:78" ht="12.75">
      <c r="BP156" s="34"/>
      <c r="BQ156" s="35"/>
      <c r="BR156" s="34"/>
      <c r="BS156" s="34"/>
      <c r="BT156" s="34"/>
      <c r="BU156" s="34"/>
      <c r="BV156" s="35"/>
      <c r="BW156" s="34"/>
      <c r="BX156" s="34"/>
      <c r="BY156" s="34"/>
      <c r="BZ156" s="34"/>
    </row>
    <row r="157" spans="68:78" ht="12.75">
      <c r="BP157" s="34"/>
      <c r="BQ157" s="35"/>
      <c r="BR157" s="34"/>
      <c r="BS157" s="34"/>
      <c r="BT157" s="34"/>
      <c r="BU157" s="34"/>
      <c r="BV157" s="35"/>
      <c r="BW157" s="34"/>
      <c r="BX157" s="34"/>
      <c r="BY157" s="34"/>
      <c r="BZ157" s="34"/>
    </row>
    <row r="158" spans="68:78" ht="12.75">
      <c r="BP158" s="34"/>
      <c r="BQ158" s="35"/>
      <c r="BR158" s="34"/>
      <c r="BS158" s="34"/>
      <c r="BT158" s="34"/>
      <c r="BU158" s="34"/>
      <c r="BV158" s="35"/>
      <c r="BW158" s="34"/>
      <c r="BX158" s="34"/>
      <c r="BY158" s="34"/>
      <c r="BZ158" s="34"/>
    </row>
    <row r="159" spans="68:78" ht="12.75">
      <c r="BP159" s="34"/>
      <c r="BQ159" s="35"/>
      <c r="BR159" s="34"/>
      <c r="BS159" s="34"/>
      <c r="BT159" s="34"/>
      <c r="BU159" s="34"/>
      <c r="BV159" s="35"/>
      <c r="BW159" s="34"/>
      <c r="BX159" s="34"/>
      <c r="BY159" s="34"/>
      <c r="BZ159" s="34"/>
    </row>
    <row r="160" spans="68:78" ht="12.75">
      <c r="BP160" s="34"/>
      <c r="BQ160" s="35"/>
      <c r="BR160" s="34"/>
      <c r="BS160" s="34"/>
      <c r="BT160" s="34"/>
      <c r="BU160" s="34"/>
      <c r="BV160" s="35"/>
      <c r="BW160" s="34"/>
      <c r="BX160" s="34"/>
      <c r="BY160" s="34"/>
      <c r="BZ160" s="34"/>
    </row>
    <row r="161" spans="68:78" ht="12.75">
      <c r="BP161" s="34"/>
      <c r="BQ161" s="35"/>
      <c r="BR161" s="34"/>
      <c r="BS161" s="34"/>
      <c r="BT161" s="34"/>
      <c r="BU161" s="34"/>
      <c r="BV161" s="35"/>
      <c r="BW161" s="34"/>
      <c r="BX161" s="34"/>
      <c r="BY161" s="34"/>
      <c r="BZ161" s="34"/>
    </row>
    <row r="162" spans="68:78" ht="12.75">
      <c r="BP162" s="34"/>
      <c r="BQ162" s="35"/>
      <c r="BR162" s="34"/>
      <c r="BS162" s="34"/>
      <c r="BT162" s="34"/>
      <c r="BU162" s="34"/>
      <c r="BV162" s="35"/>
      <c r="BW162" s="34"/>
      <c r="BX162" s="34"/>
      <c r="BY162" s="34"/>
      <c r="BZ162" s="34"/>
    </row>
    <row r="163" spans="68:78" ht="12.75">
      <c r="BP163" s="34"/>
      <c r="BQ163" s="35"/>
      <c r="BR163" s="34"/>
      <c r="BS163" s="34"/>
      <c r="BT163" s="34"/>
      <c r="BU163" s="34"/>
      <c r="BV163" s="35"/>
      <c r="BW163" s="34"/>
      <c r="BX163" s="34"/>
      <c r="BY163" s="34"/>
      <c r="BZ163" s="34"/>
    </row>
    <row r="164" spans="68:78" ht="12.75">
      <c r="BP164" s="34"/>
      <c r="BQ164" s="35"/>
      <c r="BR164" s="34"/>
      <c r="BS164" s="34"/>
      <c r="BT164" s="34"/>
      <c r="BU164" s="34"/>
      <c r="BV164" s="35"/>
      <c r="BW164" s="34"/>
      <c r="BX164" s="34"/>
      <c r="BY164" s="34"/>
      <c r="BZ164" s="34"/>
    </row>
    <row r="165" spans="68:78" ht="12.75">
      <c r="BP165" s="34"/>
      <c r="BQ165" s="35"/>
      <c r="BR165" s="34"/>
      <c r="BS165" s="34"/>
      <c r="BT165" s="34"/>
      <c r="BU165" s="34"/>
      <c r="BV165" s="35"/>
      <c r="BW165" s="34"/>
      <c r="BX165" s="34"/>
      <c r="BY165" s="34"/>
      <c r="BZ165" s="34"/>
    </row>
    <row r="166" spans="68:78" ht="12.75">
      <c r="BP166" s="34"/>
      <c r="BQ166" s="35"/>
      <c r="BR166" s="34"/>
      <c r="BS166" s="34"/>
      <c r="BT166" s="34"/>
      <c r="BU166" s="34"/>
      <c r="BV166" s="35"/>
      <c r="BW166" s="34"/>
      <c r="BX166" s="34"/>
      <c r="BY166" s="34"/>
      <c r="BZ166" s="34"/>
    </row>
    <row r="167" spans="68:78" ht="12.75">
      <c r="BP167" s="34"/>
      <c r="BQ167" s="35"/>
      <c r="BR167" s="34"/>
      <c r="BS167" s="34"/>
      <c r="BT167" s="34"/>
      <c r="BU167" s="34"/>
      <c r="BV167" s="35"/>
      <c r="BW167" s="34"/>
      <c r="BX167" s="34"/>
      <c r="BY167" s="34"/>
      <c r="BZ167" s="34"/>
    </row>
    <row r="168" spans="68:78" ht="12.75">
      <c r="BP168" s="34"/>
      <c r="BQ168" s="35"/>
      <c r="BR168" s="34"/>
      <c r="BS168" s="34"/>
      <c r="BT168" s="34"/>
      <c r="BU168" s="34"/>
      <c r="BV168" s="35"/>
      <c r="BW168" s="34"/>
      <c r="BX168" s="34"/>
      <c r="BY168" s="34"/>
      <c r="BZ168" s="34"/>
    </row>
    <row r="169" spans="68:78" ht="12.75">
      <c r="BP169" s="34"/>
      <c r="BQ169" s="35"/>
      <c r="BR169" s="34"/>
      <c r="BS169" s="34"/>
      <c r="BT169" s="34"/>
      <c r="BU169" s="34"/>
      <c r="BV169" s="35"/>
      <c r="BW169" s="34"/>
      <c r="BX169" s="34"/>
      <c r="BY169" s="34"/>
      <c r="BZ169" s="34"/>
    </row>
    <row r="170" spans="68:78" ht="12.75">
      <c r="BP170" s="34"/>
      <c r="BQ170" s="35"/>
      <c r="BR170" s="34"/>
      <c r="BS170" s="34"/>
      <c r="BT170" s="34"/>
      <c r="BU170" s="34"/>
      <c r="BV170" s="35"/>
      <c r="BW170" s="34"/>
      <c r="BX170" s="34"/>
      <c r="BY170" s="34"/>
      <c r="BZ170" s="34"/>
    </row>
    <row r="171" spans="68:78" ht="12.75">
      <c r="BP171" s="34"/>
      <c r="BQ171" s="35"/>
      <c r="BR171" s="34"/>
      <c r="BS171" s="34"/>
      <c r="BT171" s="34"/>
      <c r="BU171" s="34"/>
      <c r="BV171" s="35"/>
      <c r="BW171" s="34"/>
      <c r="BX171" s="34"/>
      <c r="BY171" s="34"/>
      <c r="BZ171" s="34"/>
    </row>
    <row r="172" spans="68:78" ht="12.75">
      <c r="BP172" s="34"/>
      <c r="BQ172" s="35"/>
      <c r="BR172" s="34"/>
      <c r="BS172" s="34"/>
      <c r="BT172" s="34"/>
      <c r="BU172" s="34"/>
      <c r="BV172" s="35"/>
      <c r="BW172" s="34"/>
      <c r="BX172" s="34"/>
      <c r="BY172" s="34"/>
      <c r="BZ172" s="34"/>
    </row>
    <row r="173" spans="68:78" ht="12.75">
      <c r="BP173" s="34"/>
      <c r="BQ173" s="35"/>
      <c r="BR173" s="34"/>
      <c r="BS173" s="34"/>
      <c r="BT173" s="34"/>
      <c r="BU173" s="34"/>
      <c r="BV173" s="35"/>
      <c r="BW173" s="34"/>
      <c r="BX173" s="34"/>
      <c r="BY173" s="34"/>
      <c r="BZ173" s="34"/>
    </row>
    <row r="174" spans="68:78" ht="12.75">
      <c r="BP174" s="34"/>
      <c r="BQ174" s="35"/>
      <c r="BR174" s="34"/>
      <c r="BS174" s="34"/>
      <c r="BT174" s="34"/>
      <c r="BU174" s="34"/>
      <c r="BV174" s="35"/>
      <c r="BW174" s="34"/>
      <c r="BX174" s="34"/>
      <c r="BY174" s="34"/>
      <c r="BZ174" s="34"/>
    </row>
    <row r="175" spans="68:78" ht="12.75">
      <c r="BP175" s="34"/>
      <c r="BQ175" s="35"/>
      <c r="BR175" s="34"/>
      <c r="BS175" s="34"/>
      <c r="BT175" s="34"/>
      <c r="BU175" s="34"/>
      <c r="BV175" s="35"/>
      <c r="BW175" s="34"/>
      <c r="BX175" s="34"/>
      <c r="BY175" s="34"/>
      <c r="BZ175" s="34"/>
    </row>
    <row r="176" spans="68:78" ht="12.75">
      <c r="BP176" s="34"/>
      <c r="BQ176" s="35"/>
      <c r="BR176" s="34"/>
      <c r="BS176" s="34"/>
      <c r="BT176" s="34"/>
      <c r="BU176" s="34"/>
      <c r="BV176" s="35"/>
      <c r="BW176" s="34"/>
      <c r="BX176" s="34"/>
      <c r="BY176" s="34"/>
      <c r="BZ176" s="34"/>
    </row>
    <row r="177" spans="68:78" ht="12.75">
      <c r="BP177" s="34"/>
      <c r="BQ177" s="35"/>
      <c r="BR177" s="34"/>
      <c r="BS177" s="34"/>
      <c r="BT177" s="34"/>
      <c r="BU177" s="34"/>
      <c r="BV177" s="35"/>
      <c r="BW177" s="34"/>
      <c r="BX177" s="34"/>
      <c r="BY177" s="34"/>
      <c r="BZ177" s="34"/>
    </row>
    <row r="178" spans="68:78" ht="12.75">
      <c r="BP178" s="34"/>
      <c r="BQ178" s="35"/>
      <c r="BR178" s="34"/>
      <c r="BS178" s="34"/>
      <c r="BT178" s="34"/>
      <c r="BU178" s="34"/>
      <c r="BV178" s="35"/>
      <c r="BW178" s="34"/>
      <c r="BX178" s="34"/>
      <c r="BY178" s="34"/>
      <c r="BZ178" s="34"/>
    </row>
    <row r="179" spans="68:78" ht="12.75">
      <c r="BP179" s="34"/>
      <c r="BQ179" s="35"/>
      <c r="BR179" s="34"/>
      <c r="BS179" s="34"/>
      <c r="BT179" s="34"/>
      <c r="BU179" s="34"/>
      <c r="BV179" s="35"/>
      <c r="BW179" s="34"/>
      <c r="BX179" s="34"/>
      <c r="BY179" s="34"/>
      <c r="BZ179" s="34"/>
    </row>
  </sheetData>
  <mergeCells count="9">
    <mergeCell ref="A93:A97"/>
    <mergeCell ref="A82:A86"/>
    <mergeCell ref="A71:A75"/>
    <mergeCell ref="A60:A64"/>
    <mergeCell ref="A49:A53"/>
    <mergeCell ref="A5:A9"/>
    <mergeCell ref="A16:A20"/>
    <mergeCell ref="A27:A31"/>
    <mergeCell ref="A38:A42"/>
  </mergeCells>
  <printOptions/>
  <pageMargins left="0.58" right="0.52" top="0.3" bottom="0.37" header="0.46" footer="0.15"/>
  <pageSetup horizontalDpi="600" verticalDpi="600" orientation="portrait" paperSize="9" scale="83" r:id="rId1"/>
  <headerFooter alignWithMargins="0">
    <oddFooter>&amp;L&amp;8&amp;F / &amp;A</oddFooter>
  </headerFooter>
  <rowBreaks count="1" manualBreakCount="1">
    <brk id="69" max="76" man="1"/>
  </rowBreaks>
  <colBreaks count="6" manualBreakCount="6">
    <brk id="12" max="101" man="1"/>
    <brk id="23" max="101" man="1"/>
    <brk id="34" max="101" man="1"/>
    <brk id="45" max="101" man="1"/>
    <brk id="56" max="101" man="1"/>
    <brk id="67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SEC</cp:lastModifiedBy>
  <cp:lastPrinted>2007-05-06T18:19:13Z</cp:lastPrinted>
  <dcterms:created xsi:type="dcterms:W3CDTF">2005-04-10T18:45:00Z</dcterms:created>
  <dcterms:modified xsi:type="dcterms:W3CDTF">2007-05-18T21:31:51Z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-1695970869</vt:i4>
  </property>
  <property fmtid="{D5CDD505-2E9C-101B-9397-08002B2CF9AE}" pid="3" name="_EmailSubject">
    <vt:lpwstr/>
  </property>
  <property fmtid="{D5CDD505-2E9C-101B-9397-08002B2CF9AE}" pid="4" name="_AuthorEmail">
    <vt:lpwstr>diewiendiecks@hotmail.com</vt:lpwstr>
  </property>
  <property fmtid="{D5CDD505-2E9C-101B-9397-08002B2CF9AE}" pid="5" name="_AuthorEmailDisplayName">
    <vt:lpwstr>Die Wiendiecks</vt:lpwstr>
  </property>
  <property fmtid="{D5CDD505-2E9C-101B-9397-08002B2CF9AE}" pid="6" name="_ReviewingToolsShownOnce">
    <vt:lpwstr/>
  </property>
</Properties>
</file>